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HP\Downloads\DH Toolkit\"/>
    </mc:Choice>
  </mc:AlternateContent>
  <xr:revisionPtr revIDLastSave="0" documentId="8_{540FB225-4C43-45A6-9521-7D7F0F4445C6}" xr6:coauthVersionLast="47" xr6:coauthVersionMax="47" xr10:uidLastSave="{00000000-0000-0000-0000-000000000000}"/>
  <bookViews>
    <workbookView xWindow="-110" yWindow="-110" windowWidth="19420" windowHeight="10300" xr2:uid="{1103641E-6FF6-4F00-AD05-A00D5100E871}"/>
  </bookViews>
  <sheets>
    <sheet name="Coverpage" sheetId="12" r:id="rId1"/>
    <sheet name="Summary" sheetId="2" r:id="rId2"/>
    <sheet name="Requirement Template(Hospital)" sheetId="1" state="hidden" r:id="rId3"/>
    <sheet name="AAC" sheetId="4" r:id="rId4"/>
    <sheet name="COP" sheetId="5" r:id="rId5"/>
    <sheet name="MOM" sheetId="6" r:id="rId6"/>
    <sheet name="DAC" sheetId="7" r:id="rId7"/>
    <sheet name="DOM" sheetId="8" r:id="rId8"/>
    <sheet name="FPM" sheetId="9" r:id="rId9"/>
    <sheet name="HRM" sheetId="10" r:id="rId10"/>
    <sheet name="IMS" sheetId="11" r:id="rId11"/>
    <sheet name="Sheet3" sheetId="3" state="hidden" r:id="rId12"/>
  </sheets>
  <definedNames>
    <definedName name="_xlnm._FilterDatabase" localSheetId="3" hidden="1">AAC!$C$2:$C$82</definedName>
    <definedName name="_xlnm._FilterDatabase" localSheetId="4" hidden="1">COP!$C$2:$C$61</definedName>
    <definedName name="_xlnm._FilterDatabase" localSheetId="2" hidden="1">'Requirement Template(Hospital)'!$A$2:$N$271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C10" i="2"/>
  <c r="C9" i="2"/>
  <c r="D8" i="2"/>
  <c r="C8" i="2"/>
  <c r="C7" i="2"/>
  <c r="C6" i="2"/>
  <c r="C5" i="2"/>
  <c r="C4" i="2"/>
  <c r="L20" i="11"/>
  <c r="L19" i="11"/>
  <c r="L18" i="11"/>
  <c r="L17" i="11"/>
  <c r="L16" i="11"/>
  <c r="L15" i="11"/>
  <c r="L14" i="11"/>
  <c r="L13" i="11"/>
  <c r="L12" i="11"/>
  <c r="L11" i="11"/>
  <c r="L10" i="11"/>
  <c r="L9" i="11"/>
  <c r="L8" i="11"/>
  <c r="L7" i="11"/>
  <c r="L6" i="11"/>
  <c r="L5" i="11"/>
  <c r="D11" i="2" s="1"/>
  <c r="L4" i="11"/>
  <c r="L3" i="11"/>
  <c r="L22" i="10"/>
  <c r="L21" i="10"/>
  <c r="L20" i="10"/>
  <c r="L19" i="10"/>
  <c r="L18" i="10"/>
  <c r="L17" i="10"/>
  <c r="L16" i="10"/>
  <c r="L15" i="10"/>
  <c r="L14" i="10"/>
  <c r="L13" i="10"/>
  <c r="L12" i="10"/>
  <c r="L11" i="10"/>
  <c r="L10" i="10"/>
  <c r="L9" i="10"/>
  <c r="L8" i="10"/>
  <c r="L7" i="10"/>
  <c r="L6" i="10"/>
  <c r="L5" i="10"/>
  <c r="L4" i="10"/>
  <c r="L3" i="10"/>
  <c r="F10" i="2" s="1"/>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L3" i="9"/>
  <c r="L23" i="8"/>
  <c r="L22" i="8"/>
  <c r="L21" i="8"/>
  <c r="L20" i="8"/>
  <c r="L19" i="8"/>
  <c r="L18" i="8"/>
  <c r="L17" i="8"/>
  <c r="L16" i="8"/>
  <c r="L15" i="8"/>
  <c r="L14" i="8"/>
  <c r="L13" i="8"/>
  <c r="L12" i="8"/>
  <c r="L11" i="8"/>
  <c r="L10" i="8"/>
  <c r="L9" i="8"/>
  <c r="L8" i="8"/>
  <c r="L7" i="8"/>
  <c r="L6" i="8"/>
  <c r="L5" i="8"/>
  <c r="L4" i="8"/>
  <c r="L3" i="8"/>
  <c r="F8" i="2" s="1"/>
  <c r="L16" i="7"/>
  <c r="L15" i="7"/>
  <c r="L14" i="7"/>
  <c r="L13" i="7"/>
  <c r="L12" i="7"/>
  <c r="L11" i="7"/>
  <c r="L10" i="7"/>
  <c r="L9" i="7"/>
  <c r="L8" i="7"/>
  <c r="L7" i="7"/>
  <c r="L6" i="7"/>
  <c r="L5" i="7"/>
  <c r="L4" i="7"/>
  <c r="L3" i="7"/>
  <c r="F7" i="2" s="1"/>
  <c r="L28" i="6"/>
  <c r="L27" i="6"/>
  <c r="L26" i="6"/>
  <c r="L25" i="6"/>
  <c r="L24" i="6"/>
  <c r="L23" i="6"/>
  <c r="L22" i="6"/>
  <c r="L21" i="6"/>
  <c r="L20" i="6"/>
  <c r="L19" i="6"/>
  <c r="L18" i="6"/>
  <c r="L17" i="6"/>
  <c r="L16" i="6"/>
  <c r="L15" i="6"/>
  <c r="L14" i="6"/>
  <c r="L13" i="6"/>
  <c r="L12" i="6"/>
  <c r="L11" i="6"/>
  <c r="L10" i="6"/>
  <c r="L9" i="6"/>
  <c r="L8" i="6"/>
  <c r="L7" i="6"/>
  <c r="L6" i="6"/>
  <c r="L5" i="6"/>
  <c r="L4" i="6"/>
  <c r="L3" i="6"/>
  <c r="F6" i="2" s="1"/>
  <c r="L61" i="5"/>
  <c r="L60" i="5"/>
  <c r="L59" i="5"/>
  <c r="L58" i="5"/>
  <c r="L57" i="5"/>
  <c r="L56" i="5"/>
  <c r="L55" i="5"/>
  <c r="L54" i="5"/>
  <c r="L53" i="5"/>
  <c r="L52" i="5"/>
  <c r="L51" i="5"/>
  <c r="L50" i="5"/>
  <c r="L49" i="5"/>
  <c r="L48" i="5"/>
  <c r="L47" i="5"/>
  <c r="L46" i="5"/>
  <c r="L45"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L3" i="5"/>
  <c r="F5" i="2" s="1"/>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4" i="4"/>
  <c r="L23" i="4"/>
  <c r="L22" i="4"/>
  <c r="L21" i="4"/>
  <c r="L20" i="4"/>
  <c r="L19" i="4"/>
  <c r="L18" i="4"/>
  <c r="L17" i="4"/>
  <c r="L16" i="4"/>
  <c r="L15" i="4"/>
  <c r="L13" i="4"/>
  <c r="L12" i="4"/>
  <c r="L11" i="4"/>
  <c r="L10" i="4"/>
  <c r="L9" i="4"/>
  <c r="L8" i="4"/>
  <c r="L7" i="4"/>
  <c r="L6" i="4"/>
  <c r="L5" i="4"/>
  <c r="L4" i="4"/>
  <c r="L3" i="4"/>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4" i="1"/>
  <c r="K3" i="1"/>
  <c r="D9" i="2" l="1"/>
  <c r="F9" i="2"/>
  <c r="F11" i="2"/>
  <c r="G11" i="2" s="1"/>
  <c r="E11" i="2"/>
  <c r="D10" i="2"/>
  <c r="G10" i="2" s="1"/>
  <c r="E10" i="2"/>
  <c r="E9" i="2"/>
  <c r="E8" i="2"/>
  <c r="D7" i="2"/>
  <c r="G7" i="2" s="1"/>
  <c r="E7" i="2"/>
  <c r="D6" i="2"/>
  <c r="G6" i="2" s="1"/>
  <c r="E6" i="2"/>
  <c r="D5" i="2"/>
  <c r="G5" i="2" s="1"/>
  <c r="E5" i="2"/>
  <c r="C12" i="2"/>
  <c r="E4" i="2"/>
  <c r="D4" i="2"/>
  <c r="F4" i="2"/>
  <c r="G8" i="2"/>
  <c r="F12" i="2" l="1"/>
  <c r="D12" i="2"/>
  <c r="E12" i="2"/>
  <c r="G4" i="2"/>
  <c r="G12" i="2" s="1"/>
  <c r="G9" i="2"/>
</calcChain>
</file>

<file path=xl/sharedStrings.xml><?xml version="1.0" encoding="utf-8"?>
<sst xmlns="http://schemas.openxmlformats.org/spreadsheetml/2006/main" count="4683" uniqueCount="601">
  <si>
    <t>S No.</t>
  </si>
  <si>
    <t>Head</t>
  </si>
  <si>
    <t>Type</t>
  </si>
  <si>
    <t>Module / Standard</t>
  </si>
  <si>
    <t>Product #</t>
  </si>
  <si>
    <t>Product OE</t>
  </si>
  <si>
    <t>Category</t>
  </si>
  <si>
    <t>AAC.1.</t>
  </si>
  <si>
    <t>Common</t>
  </si>
  <si>
    <t>Functional</t>
  </si>
  <si>
    <t>The system manages patient registration and referral processes.</t>
  </si>
  <si>
    <t>a</t>
  </si>
  <si>
    <t>The system registers a new patient and modifies the details as and when required.</t>
  </si>
  <si>
    <t>Core</t>
  </si>
  <si>
    <t>b</t>
  </si>
  <si>
    <t>The system verifies the patient's mobile number.</t>
  </si>
  <si>
    <t>Commitment</t>
  </si>
  <si>
    <t>c</t>
  </si>
  <si>
    <t>The system generates a unique patient identification number.</t>
  </si>
  <si>
    <t>d</t>
  </si>
  <si>
    <t>The system has the capability to configure the unique patient identifier as per the healthcare organization's requirements.</t>
  </si>
  <si>
    <t>e</t>
  </si>
  <si>
    <t>The system has the capability to generate and capture the ABHA number of the patient and link it to the unique patient identifier.</t>
  </si>
  <si>
    <t>f</t>
  </si>
  <si>
    <t>The system checks and flags duplicate patient registrations.</t>
  </si>
  <si>
    <t>g</t>
  </si>
  <si>
    <t>The system supports patient registration in offline mode.</t>
  </si>
  <si>
    <t>h</t>
  </si>
  <si>
    <t>The system groups multiple visits of the patient under episodes of care.</t>
  </si>
  <si>
    <t>i</t>
  </si>
  <si>
    <t>The system links all patient medical records to respective unique patient identifier.</t>
  </si>
  <si>
    <t>Technical</t>
  </si>
  <si>
    <t>j</t>
  </si>
  <si>
    <t>The system shares patient medical records with different facilities/ affiliates.</t>
  </si>
  <si>
    <t>Common/HIS</t>
  </si>
  <si>
    <t>k</t>
  </si>
  <si>
    <t>The system manages patient referrals across different specialties.</t>
  </si>
  <si>
    <t>Achievement</t>
  </si>
  <si>
    <t>Common/EMR</t>
  </si>
  <si>
    <t>l</t>
  </si>
  <si>
    <t>The system connects with external devices and stores captured information.</t>
  </si>
  <si>
    <t>AAC.2</t>
  </si>
  <si>
    <t>The system supports patient appointments and the medical practitioner schedules.</t>
  </si>
  <si>
    <t>The system creates and manages appointments.</t>
  </si>
  <si>
    <t>The system generates and sends notifications to the patients.</t>
  </si>
  <si>
    <t>The system has the capability to record time stamps.</t>
  </si>
  <si>
    <t>The system captures details of appointments made through external systems.</t>
  </si>
  <si>
    <t>Excellence</t>
  </si>
  <si>
    <t>The system displays the available dates, time and the profile of the medical practitioners for booking appointments by the staff.</t>
  </si>
  <si>
    <t>The patients are able to digitally book an appointment with a specific medical practitioner based on the dates and time displayed on the system.</t>
  </si>
  <si>
    <t>The system displays and prints the medical practitioner's schedule.</t>
  </si>
  <si>
    <t>The system has the capability of queue management for various healthcare services.</t>
  </si>
  <si>
    <t>AAC.3</t>
  </si>
  <si>
    <t>The system handles laboratory test orders and samples.</t>
  </si>
  <si>
    <t>The system configures clinical and administrative workflow for laboratory management.</t>
  </si>
  <si>
    <t>The system automatically assigns a specimen number for every sample collected / received and links it to the patient’s unique identifier.</t>
  </si>
  <si>
    <t>The system tracks specimens.</t>
  </si>
  <si>
    <t>The system creates/ modifies templates for laboratory reports.</t>
  </si>
  <si>
    <t>The system enables sample label printing.</t>
  </si>
  <si>
    <t>The system appends laboratory reports.</t>
  </si>
  <si>
    <t>The system generates a non-editable final report once it is signed by the pathologist.</t>
  </si>
  <si>
    <t>The system clearly marks the damaged/ rejected samples.</t>
  </si>
  <si>
    <t>The system displays the reference range for a test and highlights abnormal/out of range results.</t>
  </si>
  <si>
    <t>The system flags the incorrect tests/ reports that need to be repeated.</t>
  </si>
  <si>
    <t>The system sends notifications to patients and medical professionals when their reports are ready.</t>
  </si>
  <si>
    <t>The system allows patients to view/download their reports.</t>
  </si>
  <si>
    <t>m</t>
  </si>
  <si>
    <t>The system identifies tests that have been referred to external labs and maintains the records of the results.</t>
  </si>
  <si>
    <t>n</t>
  </si>
  <si>
    <t>The system links the laboratory reports of the patients to their ABHA.</t>
  </si>
  <si>
    <t>AAC.4</t>
  </si>
  <si>
    <t>The system handles radiology test orders and samples.</t>
  </si>
  <si>
    <t>The system configures clinical and administrative workflow for the management of radiology department.</t>
  </si>
  <si>
    <t>The system creates/ modifies a new radiology request, generate a unique ID for the request, and link it to the patient’s unique ID.</t>
  </si>
  <si>
    <t>The system sends notifications to the radiology department as soon as any test is booked.</t>
  </si>
  <si>
    <t>The system creates/ modifies templates for radiology reports.</t>
  </si>
  <si>
    <t>The system captures and shows the radiological test status for every radiology test order.</t>
  </si>
  <si>
    <t>The system appends radiology reports.</t>
  </si>
  <si>
    <t xml:space="preserve">The system has the capability to book radiology test appointment slots based on equipment and staff availability.  </t>
  </si>
  <si>
    <t>The system generates a non-editable final report once it is signed by the radiologist</t>
  </si>
  <si>
    <t>The system flags the amended radiology reports issued by the radiologist.</t>
  </si>
  <si>
    <t xml:space="preserve">The system sends a notification when a test ordered is contraindicated based on the patient's condition. </t>
  </si>
  <si>
    <t xml:space="preserve">The system links radiology report/s of the patient to their ABHA. </t>
  </si>
  <si>
    <t>The system maintains a record of the tests that are outsourced to other radiology centers and maintains a repository of their results.</t>
  </si>
  <si>
    <t>AAC.5</t>
  </si>
  <si>
    <t>The system supports patient admissions.</t>
  </si>
  <si>
    <t>The system configures rules/ workflow for patient admission.</t>
  </si>
  <si>
    <t>The system configures templates for various healthcare services.</t>
  </si>
  <si>
    <t>The system manages patient’s admission related information.</t>
  </si>
  <si>
    <t>The system creates and manages healthcare packages for patients with inclusion/exclusion of services.</t>
  </si>
  <si>
    <t>The system designates the treating medical practitioners.</t>
  </si>
  <si>
    <t xml:space="preserve">The system auto populates all relevant data fields when a patient is admitted on entering their unique patient Identifier. </t>
  </si>
  <si>
    <t>The system sends notifications to all relevant departments and staff during the admission / transfer process.</t>
  </si>
  <si>
    <t>The system displays details of occupied beds.</t>
  </si>
  <si>
    <t>The system has the capability to predict bed availability.</t>
  </si>
  <si>
    <t>AAC.6</t>
  </si>
  <si>
    <t>The system manages patient discharge and transfer processes.</t>
  </si>
  <si>
    <t>The system creates / modifies a discharge summary.</t>
  </si>
  <si>
    <t>The system shows the list of patients due for discharge.</t>
  </si>
  <si>
    <t>The system creates and processes a checklist and manage clearances for patient discharge, if any.</t>
  </si>
  <si>
    <t>The system manages the transfer of patients within the healthcare organizations.</t>
  </si>
  <si>
    <t>The system raises interim bills upon the patient's request.</t>
  </si>
  <si>
    <t>The system links the discharge summary of the patient with their ABHA.</t>
  </si>
  <si>
    <t>AAC.7</t>
  </si>
  <si>
    <t>The system has the capability to disseminate information to patients.</t>
  </si>
  <si>
    <t>The system provides important care delivery information for patients.</t>
  </si>
  <si>
    <t>The system has the capability to display its NABH certifications.</t>
  </si>
  <si>
    <t>AAC.8</t>
  </si>
  <si>
    <t>The system manages patient feedback, experience and complaints.</t>
  </si>
  <si>
    <t xml:space="preserve">The system has the capability to receive feedback and complaints from the patients/family members. </t>
  </si>
  <si>
    <t>The system analyzes the feedback received and generates reports/ updates dashboards.</t>
  </si>
  <si>
    <t>The system captures patient-reported outcome measures(PROMs)</t>
  </si>
  <si>
    <t>The system captures Patient-reported experience measures (PREMs) .</t>
  </si>
  <si>
    <t>Chapter</t>
  </si>
  <si>
    <t>AAC</t>
  </si>
  <si>
    <t>(Additional Hospital Requirements)</t>
  </si>
  <si>
    <t>Hospital Requirement</t>
  </si>
  <si>
    <t>EMR Vendor:
Function Availability</t>
  </si>
  <si>
    <t>COP.1</t>
  </si>
  <si>
    <t>EMR</t>
  </si>
  <si>
    <t>The system manages consultation services in OPD and IPD</t>
  </si>
  <si>
    <t xml:space="preserve">The system records and reviews initial assessment in OPD and IPD and patient progress. </t>
  </si>
  <si>
    <t>The system provides a summary of the patient's condition, medication order and follow-up visit for OPD visit.</t>
  </si>
  <si>
    <t>The system creates order sets based on frequently prescribed medications.</t>
  </si>
  <si>
    <t>The system provides details of the medications, radiology and diagnostics.</t>
  </si>
  <si>
    <t>The system has the capability to capture the digital signatures of treating medical practitioners</t>
  </si>
  <si>
    <t xml:space="preserve">Common </t>
  </si>
  <si>
    <t>The system has the capability to generate Computerized Provider Order Entry (CPOE) for laboratory tests</t>
  </si>
  <si>
    <t xml:space="preserve">Technical </t>
  </si>
  <si>
    <t>The system has the capability to generate Computerized Provider Order Entry (CPOE) for radiological examinations.</t>
  </si>
  <si>
    <t>The system has the capability to generate e-prescription or Computerized Provider Order Entry for medicines</t>
  </si>
  <si>
    <t xml:space="preserve">The system creates order sets (laboratory and diagnostics) based on the patient's diagnosis. </t>
  </si>
  <si>
    <t xml:space="preserve">The system allows importing patient specific information / results for review and comments. </t>
  </si>
  <si>
    <t>The system notifies treating medical practitioners when placing duplicate orders.</t>
  </si>
  <si>
    <t>The system allows patients to access their prescriptions.</t>
  </si>
  <si>
    <t>The system sends alerts in case of critical test results.</t>
  </si>
  <si>
    <t>HIS</t>
  </si>
  <si>
    <t>The system allows medical practitioners to access past medical records within the healthcare organization.</t>
  </si>
  <si>
    <t>o</t>
  </si>
  <si>
    <t xml:space="preserve">The system has the capability to link patient's health records to their ABHA. </t>
  </si>
  <si>
    <t>p</t>
  </si>
  <si>
    <t xml:space="preserve">The system provides access to a patient’s past medical records through ABHA. </t>
  </si>
  <si>
    <t>COP.2</t>
  </si>
  <si>
    <t>The system manages nursing care processes.</t>
  </si>
  <si>
    <t>The system captures nursing notes for inpatients.</t>
  </si>
  <si>
    <t>The system facilitates digital handover between medical practitioners/ nurses during shift changes for inpatients.</t>
  </si>
  <si>
    <t>COP.3</t>
  </si>
  <si>
    <t>The system supports blood transfusion services.</t>
  </si>
  <si>
    <t>The system maintains records of prospective donors.</t>
  </si>
  <si>
    <t xml:space="preserve">The system should support the calculation of turnaround time. </t>
  </si>
  <si>
    <t>The system manages the stock of blood and blood components.</t>
  </si>
  <si>
    <t>The system supports safe transfusion of blood/blood components and captures blood transfusion related incidents.</t>
  </si>
  <si>
    <t>The system has the capability to check bloodstock information through the Unified Health Interface.</t>
  </si>
  <si>
    <t>COP.4</t>
  </si>
  <si>
    <t>The system manages emergency and medico-legal cases.</t>
  </si>
  <si>
    <t>The system manages registration and record maintenance of patients in emergency department.</t>
  </si>
  <si>
    <t>Common /HIS</t>
  </si>
  <si>
    <t>The system has the capability to label a case as a medico-legal case (MLC).</t>
  </si>
  <si>
    <t>Common /EMR</t>
  </si>
  <si>
    <t>The system supports monitoring and transmissions of patient’s information from ambulance to the emergency department.</t>
  </si>
  <si>
    <t>The system has the capability to capture emergency codes and staff response.</t>
  </si>
  <si>
    <t>COP.5</t>
  </si>
  <si>
    <t>The system supports Intensive care services.</t>
  </si>
  <si>
    <t>The system supports the rational use of intensive care services by adopting appropriate admission and discharge criteria.</t>
  </si>
  <si>
    <t>The system supports risk assessment and outcomes of patients.</t>
  </si>
  <si>
    <t>The system supports the integration of patient care data from monitoring devices.</t>
  </si>
  <si>
    <t>The system supports the capture of various services provided as a part of patient care.</t>
  </si>
  <si>
    <t>COP.6</t>
  </si>
  <si>
    <t>The system has the capability to record the surgical/ procedure safety checklist in operating rooms/wards/OPD.</t>
  </si>
  <si>
    <t>The system records procedure/ surgical safety checklist in operating rooms/wards/OPD.</t>
  </si>
  <si>
    <t>The system captures notes related to pre-operative assessment and patient preparation for surgeries</t>
  </si>
  <si>
    <t>The system maintains records of patient consent.</t>
  </si>
  <si>
    <t>The system schedules, re-schedules, or cancels interventional procedures/ surgeries.</t>
  </si>
  <si>
    <t>The system has the capability to record the   surgical/ procedure safety checklist in operating rooms/wards/OPD.</t>
  </si>
  <si>
    <t>The system records the start and end times of the planned operation</t>
  </si>
  <si>
    <t>The system records the necessary details of the anesthesia/procedural sedation administered.</t>
  </si>
  <si>
    <t>The system records necessary details for surgical procedures / interventions undertaken.</t>
  </si>
  <si>
    <t>COP.7</t>
  </si>
  <si>
    <t xml:space="preserve">The system manages dietary consultation and specific nutritional therapy. </t>
  </si>
  <si>
    <t xml:space="preserve">The system captures dietary screening, manages dietary consultation and maintains records where relevant.
</t>
  </si>
  <si>
    <t>The system maintains a record of the therapeutic diet given to inpatients.</t>
  </si>
  <si>
    <t>COP.8</t>
  </si>
  <si>
    <t>The system tracks and monitors all infection prevention and control related activities and sentinel events.</t>
  </si>
  <si>
    <t>The system captures, monitors, manages and reports, different types of infection related incidents.</t>
  </si>
  <si>
    <t>The system supports the healthcare organization’s antimicrobial usage policy</t>
  </si>
  <si>
    <t>The system captures all patient care incidents and sentinel events.</t>
  </si>
  <si>
    <t>The system maintains records of the healthcare organization staff, exposed to any infections at the workplace</t>
  </si>
  <si>
    <t>COP.9</t>
  </si>
  <si>
    <t>The system supports the risk assessment of patients.</t>
  </si>
  <si>
    <t>The system assists the organization to identify vulnerable patients, patients at the risk of fall or developing/worsening of pressure ulcers, or deep vein thrombosis.</t>
  </si>
  <si>
    <t>COP.10</t>
  </si>
  <si>
    <t xml:space="preserve">Functional </t>
  </si>
  <si>
    <t>The system supports patient services in remote settings.</t>
  </si>
  <si>
    <t>The system has the capability to offer remote/virtual clinical consultations to patients when needed.</t>
  </si>
  <si>
    <t>The system supports effective homecare services.</t>
  </si>
  <si>
    <t>COP.11</t>
  </si>
  <si>
    <t>The system manages the assessment and re-assessment of patients availing rehabilitation services.</t>
  </si>
  <si>
    <t>The system supports functional assessment and re- assessment of patients who avail rehabilitation services.</t>
  </si>
  <si>
    <t>COP.12</t>
  </si>
  <si>
    <t>The system provides a Clinical Decision Support System.</t>
  </si>
  <si>
    <t>The system supports Clinical Decision Support System (CDSS).</t>
  </si>
  <si>
    <t>The system triggers alerts to medical practitioners whenever critical interventions are required</t>
  </si>
  <si>
    <t>The system triggers an alert for notifiable diseases as required by the health department</t>
  </si>
  <si>
    <t>COP.13</t>
  </si>
  <si>
    <t>The system has the capability to create care plans.</t>
  </si>
  <si>
    <t>The system has the capability to create customized care plans based on current standards of practice</t>
  </si>
  <si>
    <t>COP</t>
  </si>
  <si>
    <t>Priority</t>
  </si>
  <si>
    <t>Vendor  Remarks</t>
  </si>
  <si>
    <t>Met by Vendor</t>
  </si>
  <si>
    <t>Not Met</t>
  </si>
  <si>
    <t>Customizable</t>
  </si>
  <si>
    <t>% Requirements Met</t>
  </si>
  <si>
    <t>MOM</t>
  </si>
  <si>
    <t>DOM</t>
  </si>
  <si>
    <t>FPM</t>
  </si>
  <si>
    <t>HRM</t>
  </si>
  <si>
    <t>IMS</t>
  </si>
  <si>
    <t>MOM.1</t>
  </si>
  <si>
    <t>The system maintains inventory records for medicines and consumables in the pharmacy.</t>
  </si>
  <si>
    <t xml:space="preserve">The system has the capability to identify emergency medications, and high risk medications including look-alike sound alike medications.    </t>
  </si>
  <si>
    <t>The system has the capability to search, track and maintain inventory records of medicines and consumables in the pharmacy.</t>
  </si>
  <si>
    <t xml:space="preserve">The system notifies and alert the minimum re-order levels of medication to the relevant staff/ departments. </t>
  </si>
  <si>
    <t xml:space="preserve">MOM.2. </t>
  </si>
  <si>
    <t>The system supports the process of medication management.</t>
  </si>
  <si>
    <t>The system manages the process of prescribing, indenting, dispensing, and administration of pharmacy orders and maintenance of records.</t>
  </si>
  <si>
    <t xml:space="preserve">The system provides a timestamp at the time of dispensing of medication or devices. 
</t>
  </si>
  <si>
    <t>The system alerts the prescription of a high-risk medication and has the capability to verify at the time of dispensing.</t>
  </si>
  <si>
    <t xml:space="preserve">The system generates reports of stock inventory. 
</t>
  </si>
  <si>
    <t xml:space="preserve">The system suggests medication based on the healthcare organization's formulary.
</t>
  </si>
  <si>
    <t xml:space="preserve">The system highlights the drugs and devices sourced from outside the formulary
</t>
  </si>
  <si>
    <t xml:space="preserve">The system records the history of drug allergy/adverse reactions and alerts the prescribing medical practitioner.
</t>
  </si>
  <si>
    <t>The system facilitates medication reconciliation.</t>
  </si>
  <si>
    <t xml:space="preserve">The system has the capability to notify about the medications or devices nearing expiry date
</t>
  </si>
  <si>
    <t>MOM.3.</t>
  </si>
  <si>
    <t xml:space="preserve">The system supports safe administration of medications. </t>
  </si>
  <si>
    <t>The system correctly identifies the patient at the time of medication administration and captures records.</t>
  </si>
  <si>
    <t xml:space="preserve">The system has the capability of maintaining an electronic medication administration record (eMAR) </t>
  </si>
  <si>
    <t>The system maintains records of medical implants</t>
  </si>
  <si>
    <t>MOM.4.</t>
  </si>
  <si>
    <t>The system manages and supports implementation of emergency medications protocols and maintains records.</t>
  </si>
  <si>
    <t>The system maintains record of emergency medications and supports regular updating of the list.</t>
  </si>
  <si>
    <t>The system generates records of medication errors.</t>
  </si>
  <si>
    <t>The system has the capability to create an analytical dashboard for consolidating data on medication error.</t>
  </si>
  <si>
    <t>The system supports implementation of emergency medication protocols for critical scenarios.</t>
  </si>
  <si>
    <t>The system maintains record of medications or devices that are returned or recalled</t>
  </si>
  <si>
    <t>DAC . 1.</t>
  </si>
  <si>
    <t>The system provides secure and flexible access to users.</t>
  </si>
  <si>
    <t>The system supports secure URL access.</t>
  </si>
  <si>
    <t>The system supports the application usage on multiple devices.</t>
  </si>
  <si>
    <t>The system supports cross-browser compatibility where applicable.</t>
  </si>
  <si>
    <t>The system offers multiple digital channels for the patient to engage with healthcare organizations and avail healthcare services.</t>
  </si>
  <si>
    <t>The system supports single sign-on.</t>
  </si>
  <si>
    <t>The system supports a mobile application for medical professionals that is compatible with the prevalent mobile operating systems.</t>
  </si>
  <si>
    <t>DAC . 2.</t>
  </si>
  <si>
    <t>The system has robust access and data security controls.</t>
  </si>
  <si>
    <t>The system is able to encrypt all the healthcare data at rest and that in transmission.</t>
  </si>
  <si>
    <t>The system provides role-based access to patient data in line with the role assigned to the healthcare staff.</t>
  </si>
  <si>
    <t>The system configures rules to capture and retain audit logs.</t>
  </si>
  <si>
    <t>DAC</t>
  </si>
  <si>
    <t>DOM.1.</t>
  </si>
  <si>
    <t>Standardized methodology is used to design and implement the system across the healthcare organization.</t>
  </si>
  <si>
    <t>The system configures access rights based on the technical roles.</t>
  </si>
  <si>
    <t>The system provides a help section in the system to guide the users.</t>
  </si>
  <si>
    <t>The system has robust security mechanism to protect data against external vulnerabilities.</t>
  </si>
  <si>
    <t>The system is capable of sharing the master data across all the modules of the system.</t>
  </si>
  <si>
    <t>The system is capable of taking a backup/ archiving old data.</t>
  </si>
  <si>
    <t>The source code management processes are defined and practiced by the HIS/EMR vendor.</t>
  </si>
  <si>
    <t>DOM.2.</t>
  </si>
  <si>
    <t>The system provides software support and guidance to the users.</t>
  </si>
  <si>
    <t>The HIS/ EMR vendor disseminates timely patches or updates to address key functionality bugs or identified security issues.</t>
  </si>
  <si>
    <t>The HIS/EMR vendor provides maintenance and user support in a timely manner with clearly defined service level agreements (SLAs).</t>
  </si>
  <si>
    <t>DOM.3.</t>
  </si>
  <si>
    <t>The system captures and manages critical incidents.</t>
  </si>
  <si>
    <t>The system has the capability to log critical security incidents and events information.</t>
  </si>
  <si>
    <t>The system has capability to roll-back changes by a designated IT officer, whenever needed.</t>
  </si>
  <si>
    <t>DOM.4.</t>
  </si>
  <si>
    <t>The system manages access controls to provide secure access to the users.</t>
  </si>
  <si>
    <t>The system follows a defined password policy for user authentication.</t>
  </si>
  <si>
    <t>The system has the capability to configure auto screen lock feature.</t>
  </si>
  <si>
    <t xml:space="preserve">The system has the capability to block user-based security provisions. </t>
  </si>
  <si>
    <t>The system has an effective centralized user management.</t>
  </si>
  <si>
    <t>The system has the capability to configure multi-factor authentication (MFA).</t>
  </si>
  <si>
    <t>DOM.5.</t>
  </si>
  <si>
    <t>The system supports the migration to new system whenever needed by healthcare organisation</t>
  </si>
  <si>
    <t>The system supports the migration to new system whenever needed by healthcare organization</t>
  </si>
  <si>
    <t>FPM.1</t>
  </si>
  <si>
    <t>The system provides the ability to manage the supply chain processes.</t>
  </si>
  <si>
    <t>The system configures masters, workflows and rules for procurement management.</t>
  </si>
  <si>
    <t>The system tracks the movement of stocks within the healthcare organization.</t>
  </si>
  <si>
    <t>The system generates and manages indents.</t>
  </si>
  <si>
    <t>The system creates and tracks the purchase order.</t>
  </si>
  <si>
    <t>The system captures the receipt of items as per the purchase order and generates receipt notes, and flag discrepancies.</t>
  </si>
  <si>
    <t>The system records feedback about the quality of purchased goods.</t>
  </si>
  <si>
    <t>FPM.2</t>
  </si>
  <si>
    <t>The system manages vendor payments.</t>
  </si>
  <si>
    <t>The system configures rules and workflows to manage vendor invoices.</t>
  </si>
  <si>
    <t>The system supports payments through multiple online/digital channels.</t>
  </si>
  <si>
    <t>The system maintains a record of all payables and receivables.</t>
  </si>
  <si>
    <t>The system generates debit/credit note for suppliers.</t>
  </si>
  <si>
    <t>The system configures individual supplier payment scheduling.</t>
  </si>
  <si>
    <t>The system monitors and tracks vendor payables.</t>
  </si>
  <si>
    <t>The system issues notifications to the suppliers regarding their payment status.</t>
  </si>
  <si>
    <t>FPM.3</t>
  </si>
  <si>
    <t>The system performs patient billing functions.</t>
  </si>
  <si>
    <t>The system configures rates for various services provided by healthcare organizations.</t>
  </si>
  <si>
    <t>The system configures patient billing templates.</t>
  </si>
  <si>
    <t>The system generates estimates for the care/services rendered.</t>
  </si>
  <si>
    <t>The system generates patient bills as per the goods and services provided.</t>
  </si>
  <si>
    <t>The system supports payments through various digital payment modes.</t>
  </si>
  <si>
    <t>The system manages the patient’s account and provides details on payment transactions and other relevant details to the patient.</t>
  </si>
  <si>
    <t>The system has the capability to send out/receive system and workflow related triggers.</t>
  </si>
  <si>
    <t>FPM.4</t>
  </si>
  <si>
    <t>The system supports insurance payment functions.</t>
  </si>
  <si>
    <t>The system captures patients' insurance details including their eligibility and coverage.</t>
  </si>
  <si>
    <t>The system enables easy patient authentication.</t>
  </si>
  <si>
    <t>The system captures pre-authorization details from the payor for planned treatment/procedures.</t>
  </si>
  <si>
    <t>The system captures the claim submission for the payors.</t>
  </si>
  <si>
    <t>The system checks the status of the requests.</t>
  </si>
  <si>
    <t>The system notifies the patients about the status of their claims.</t>
  </si>
  <si>
    <t>The system receives payment reconciliation communication from the payor and responds to it.</t>
  </si>
  <si>
    <t>The system shows relevant dashboard(s) of all pre-authorization and claim status.</t>
  </si>
  <si>
    <t>The system has the capability to submit health insurance claims via National Health Claims Exchange (NHCX).</t>
  </si>
  <si>
    <t>HRM. 1</t>
  </si>
  <si>
    <t>The system manages human resource administration.</t>
  </si>
  <si>
    <t>The system captures personal and professional data (master data) related to medical and non-medical staff.</t>
  </si>
  <si>
    <t>The system assigns unique IDs and role/s to each staff.</t>
  </si>
  <si>
    <t>The system has the capability to configure duty rules for the staff.</t>
  </si>
  <si>
    <t>The system creates and manages roster for the working of staff.</t>
  </si>
  <si>
    <t>The system communicates shift schedules to all staff.</t>
  </si>
  <si>
    <t>The system predicts staffing needs based on historical data and workload.</t>
  </si>
  <si>
    <t>The system manages staff attendance and maintains records.</t>
  </si>
  <si>
    <t>The system maintains performance appraisal ratings for all the hospital staff.</t>
  </si>
  <si>
    <t>The system has the capability to calculate, maintain, and share staff payroll.</t>
  </si>
  <si>
    <t>HRM. 2</t>
  </si>
  <si>
    <t>The system manages recruitment and exit related activities.</t>
  </si>
  <si>
    <t>The system configures and manages rules to manage staff recruitment process.</t>
  </si>
  <si>
    <t>The system configures and manage rules for staff exit process.</t>
  </si>
  <si>
    <t>HRM.3</t>
  </si>
  <si>
    <t>The system manages the training needs of the staff.</t>
  </si>
  <si>
    <t>The system maintains records of induction training and feedback of the new joinees.</t>
  </si>
  <si>
    <t>The system creates and manages training calendars for the staff.</t>
  </si>
  <si>
    <t>The system supports scheduling of the training programs for the staff.</t>
  </si>
  <si>
    <t>IMS.1</t>
  </si>
  <si>
    <t>The system supports healthcare data and interoperability standards for patient, clinical, administrative information to ensure continuity of care, including ABDM</t>
  </si>
  <si>
    <t>The system should have the capability to support minimum set of administrative and clinical ABDM FHIR profiles to exchange data with other systems.</t>
  </si>
  <si>
    <t>The system supports an extended set of clinical ABDM FHIR profiles to exchange data with other systems</t>
  </si>
  <si>
    <t>The system supports an advanced set of clinical ABDM FHIR profiles to exchange data with other systems</t>
  </si>
  <si>
    <t>The system has the capability to integrate with NHCX ABDM to submit and track health insurance claims</t>
  </si>
  <si>
    <t xml:space="preserve">The system supports ICD 10/11 or SNOMED CT covering clinical terminologies for diagnosis, morbidity and mortality data accurately  </t>
  </si>
  <si>
    <t>The system supports laboratory tests and observation terminologies and implements coding of lab with LOINC codes</t>
  </si>
  <si>
    <t>The system supports DICOM (Digital Imaging and Communications in Medicine) standards for imaging datasets.</t>
  </si>
  <si>
    <t>The system supports SNOMED CT or NRCeS Drug Registry for coding of drugs and devices</t>
  </si>
  <si>
    <t xml:space="preserve">Excellence </t>
  </si>
  <si>
    <t>IMS.2</t>
  </si>
  <si>
    <t>The system has the capability to support NABH defined key performance indicators and analytical dashboards</t>
  </si>
  <si>
    <t>The system electronically computes and publishes Key Performance Indicators (KPIs) per NABH accreditation standards for hospitals and healthcare organizations</t>
  </si>
  <si>
    <t>The system electronically computes and publishes Key Performance Indicators (KPIs) per NABH Digital Health Standard (DHS)</t>
  </si>
  <si>
    <t>The system has the capability to publish NABH KPIs data every quarter as per the format defined by NABH.</t>
  </si>
  <si>
    <t>IMS.3</t>
  </si>
  <si>
    <t>The system complies with Information Security (ISO 27001:2022) and Safety and Security of Health Software Products (ISO 82304) standards</t>
  </si>
  <si>
    <t xml:space="preserve">The system complies with ISO 27001 – 2022 information security standards  </t>
  </si>
  <si>
    <t xml:space="preserve">The system adheres to ISO 82304 health software standards </t>
  </si>
  <si>
    <t>Yes</t>
  </si>
  <si>
    <t>No</t>
  </si>
  <si>
    <t>EMR Vendor: Function Availability</t>
  </si>
  <si>
    <t>Total Hospital Requirements</t>
  </si>
  <si>
    <t>Hospital Comments/Remarks</t>
  </si>
  <si>
    <t>Status</t>
  </si>
  <si>
    <t>NABH HIS/EMR Functional Requirements Template (Hospital)</t>
  </si>
  <si>
    <t>Total</t>
  </si>
  <si>
    <t>Interpretation</t>
  </si>
  <si>
    <t>The system shall carry out patient registration. The system shall be able to configure mandatory &amp; non mandatory fields depending on the healthcare organization's requirements. Further the registration data can be qualified as editable/ non-editable by the healthcare organization. The system should be able to capture the essential details like demographics of the patients (e.g., date of birth, address, mobile number), their registered National ID details (for example, Adhaar, ABHA (ABDM), driving license etc.), insurance details and payment preference. The mandatory and non-mandatory fields shall be clearly marked.
Some of the mechanisms of digital patient registration could be through kiosks, website, ABDM Scan &amp; Share, mobile app or QR code along with the inbuilt patient registration feature of the system.</t>
  </si>
  <si>
    <t>After a patient is registered in a system, a notification/ OTP shall be sent to the patient's registered mobile number for verification. This mobile number can then become the primary source of communication.</t>
  </si>
  <si>
    <t>Every healthcare organization uses a unique patient identifier for all its patients. This number remains constant across all departments, services including laboratory and radiology processes, etc. and helps to identify the patient.</t>
  </si>
  <si>
    <t>The unique patient identifier shall have a consistent format (numeric or alphanumeric). It can be configured on multiple parameters, some of the examples are:
• Date (year, month etc.)
• Hospital department
• Hospital branch/location
The unique patient identifier shall follow the predefined format across all locations of a given healthcare organization.</t>
  </si>
  <si>
    <t>The system shall be able to generate and capture ABHA number (Ayushman Bharat Health Account) which is a unique health identifier. This corresponds to Milestone 1 (M1) of ABDM.
Additionally, the system should be able to link the ABHA number of the patient with their unique patient identifier.</t>
  </si>
  <si>
    <t>The system shall be able to identify duplicate patient registrations based on a set of unique patient identifiers (e.g., ABHA, Aadhar, any National ID number, name, and date of birth).
This helps with correct patient identification and reduces the possibility of errors and improves the quality of care.</t>
  </si>
  <si>
    <t>Digital systems may become unavailable temporarily due to Internet failure (e.g., network issues, system breakdown, or planned maintenance activities). During these unprecedented situations, HIS/EMR system shall be able to support patient registration process including capturing of key patient details (e.g., unique patient identifier, name, address, phone number, date of birth, gender etc.) and medical history in the offline mode. The offline data shall be accurately synchronized once the system gets back to online mode.</t>
  </si>
  <si>
    <t>The system shall identify multiple visits of the same patient for a specific condition as a part of a larger episode of care. An episode represents a continuous period during which the patient receives related healthcare services.
For example, in the case of pregnancy: each prenatal visit, ultrasound, and postpartum check-up should be grouped into the same pregnancy episode.
The system can use timestamps or other criteria to determine the start and end of an episode. This ability to bundle multiple patient visits helps in keeping accurate records of the patient's visits over time and ensures continuity of care.
Additional Information: Building patient visits need to be done as per the defined criteria which will vary for different specialty, condition, diagnosis, etc.</t>
  </si>
  <si>
    <t>The system shall ensure that patient records generated across different service areas (e.g., pharmacy, laboratory, radiology, etc.) are linked to the patient’s unique patient identifier.</t>
  </si>
  <si>
    <t>The system shall ensure access to patient's medical records across different facilities/affiliates of a healthcare organization.
Facilities/affiliates refer to specialized units, for example, blood bank, pharmacy, laboratories. Larger healthcare organizations may have facilities at different locations (Split locations).</t>
  </si>
  <si>
    <t>Patient referral through the system shall allow medical practitioners to digitally refer patients to other specialists. The system shall allow medical practitioners to share relevant patient’s clinical information with other specialists.
The digital system of referral can improve the efficiency and accuracy of the process and streamline communication between the medical practitioners.
The system may also highlight the urgency of referral needed.</t>
  </si>
  <si>
    <t>For carrying out day to day administrative functions in a healthcare organization several devices may be required to be connected with HIS/EMR system. These devices could be
• Biometric device (e.g. for attendance, access to the system)
• RFID Reader (e.g. for restricted areas access, patient identification)
• Scanners (e.g. for patient related documents)
• Printers (e.g. for billing, reports)
• Barcode scanners (e.g. for pharmacy, lab samples)
The system shall have provisions to connect with such devices and capture data transmitted.</t>
  </si>
  <si>
    <t>The system shall have provisions for booking, changing or cancelling patient appointments. The appointments can be
• New or follow-up.
• Physical visit or teleconsultation.
The system shall also capture details of the patient for example contact information, patient condition, doctor’s name, appointment date and time, location.</t>
  </si>
  <si>
    <t>The system shall have a robust mechanism to generate notifications (including reminders). These notifications can be sent through SMS, WhatsApp, email, or on a patient portal.
For in-person appointments, notifications shall include date and time of appointment, name of the doctor and the location. For teleconsultation appointments, notifications shall include a link for the same.</t>
  </si>
  <si>
    <t>The system shall capture time stamps for all important touchpoints both in OPD, IPD and diagnostics. 
For example, for outpatients, the touch points could be registration, the arrival of the patient to the outpatient department, and the start of consultation by the consultant. 
In case of diagnostics (at a minimum laboratory and radiology), the touch points could be the time at which the service is ordered, the billing time, the time at which the patient comes to the diagnostics service, the time at which the test is initiated and the time at which the report is signed and released.  
Similarly, in an IPD scenario, the touch point may include admission of the patient being carried out, arrival of the patient at the ward bed, the time at which the initial assessment was completed, the time when the care plan is countersigned, time of administration of medications, time of initiation of discharge and the time at which the patient left the ward. 
The time stamps should enable the organization to capture the various waiting times and the turnaround times.</t>
  </si>
  <si>
    <t>There are many ways to book an appointment, e.g., through phone calls, healthcare organizations patient portals/ website, mobile applications, WhatsApp, email etc. The system shall have the capability to transfer appointment information into the HIS/EMR system.
Patients may also book an appointment through third-party websites or mobile applications.  Such websites/ mobile applications shall also be integrated with HIS/EMR systems.</t>
  </si>
  <si>
    <t>The system shall display the available dates and time of medical practitioners for the purpose of booking appointments by the staff upon receiving requests from the patients. The system shall also display the complete profile of the medical practitioners including the years of experience, detailed educational qualifications, specialty, and additional certifications (if any).</t>
  </si>
  <si>
    <t>The system shall provide an interface through healthcare organization’s website or patient portal to book appointments with a specific medical practitioner based on request by a patient and the practitioner’s availability. This also enables the patient to consult the same medical practitioner for follow-up visits, which can be important for care continuity.</t>
  </si>
  <si>
    <t>The system used in the healthcare organizations shall have a capability to display and print the schedule of medical practitioners.</t>
  </si>
  <si>
    <t xml:space="preserve">The healthcare organization requires a system to manage queues for various healthcare services such as patient registration, OPD, pharmacy, laboratory, radiology, etc.
The system may be able to manage and monitor patient types like - scheduled visits, walk-in, new visits, revisits, etc.
A queue management system enables healthcare organization staff to monitor and control patient flow, assigning a digital token to track progress of queue. Additionally, the system should have digital signage or display boards to provide patient’s real-time information about the digital token status. </t>
  </si>
  <si>
    <t>Laboratory Management is an important part of a healthcare organization system, and this system should support the following features:
Laboratory Management is vital for healthcare organizations, and the system should support:
• Workflows: Setup of master data, process configurations, and information flow between practitioners, the lab, and billing.
• Quality Controls: Configuration of essential quality controls.
• Report Generation: Ability to generate specialty-specific reports (e.g., microbiology, biochemistry).</t>
  </si>
  <si>
    <t>A unique sample identifier is required to link each sample to its unique patient identifier. A unique sample identifier is crucial for laboratory testing to ensure accuracy, traceability, and accountability in the diagnostics process.
Each specimen number must be unique within the laboratory. The system shall generate a unique sample identifier based on some predefined rules. For example,
• Prefix: Specimen identifier starts with a department or location code (e.g., “LAB” for the laboratory)
• Sequential Number: A numeric portion that increments with each new specimen.
• Date and Time Stamp: Include the collection date and time (e.g., “LAB2105071230” for a sample collected on May 7, 2021, at 12:30 PM).</t>
  </si>
  <si>
    <t>With a unique identifier assigned to each sample, lab technicians can easily track and manage the sample, improving efficiencies, and reducing the risk of mix-ups or errors. The key features of specimen tracking include splitting orders, progress tracking, and data review &amp; approval.
Tracking allows increased visibility of the status of the sample, for example whether the sample has been processed rejected, or there is a mismatch, etc.</t>
  </si>
  <si>
    <t>The system shall have the capability to create, modify, and configure the reporting templates for different specialties like biochemistry, microbiology, etc. and for provisional and final reports.</t>
  </si>
  <si>
    <t>As soon as the sample is collected, the system shall generate printable unique labels for the samples.</t>
  </si>
  <si>
    <t>A patient may give multiple samples during the visit, or a particular sample may be used for multiple tests. The reports from these multiple tests will be prepared at different times. The system should have the capability to append or consolidate these multiple test reports and issue one final report to the patient. There should be a clear audit trail regarding the changes made.</t>
  </si>
  <si>
    <t>The system shall have the capability to generate a final report with the ability of pathologist to sign the report.  Final reports generated and signed by the pathologist shall not be editable.</t>
  </si>
  <si>
    <t>The system shall have the capability to mark a sample as damaged or rejected. This could include adding a specific code or annotation to indicate the sample’s status. For example, appending “DAMAGED” or “REJECTED” to the sample ID can help clearly distinguish it from other samples. This ensures that the samples are not used for further testing.
Indicators: The system could use color-coding/ icons to visually highlight damaged or spoiled samples. For example:
• Red labels or tags could indicate damaged samples.
• Yellow labels or tags could indicate samples that need retesting due to spoilage.
• Green labels or tags could represent valid samples.</t>
  </si>
  <si>
    <t>The system shall maintain reference ranges for each laboratory test. These ranges define normal values for a specific test based on factors such as age, gender, and health condition. For example: If a patient’s cholesterol level is 200 mg/dL, the system should indicate whether this falls within the normal range (e.g., “Normal”) or not.
To draw attention to abnormal results, the system could use color-coding such as:
Green: Normal results
Yellow: Borderline or cautionary results
Red: Abnormal or critical results</t>
  </si>
  <si>
    <t>The system shall have the capability to flag a test for which an incorrect report has been issued. In such cases, a repeat test is required. After the repeat test, a new report can be generated.
In certain cases, the laboratory may be required to repeat a particular test. The system shall have the capability to flag such tests which are required to be repeated. This helps in improving the quality of laboratory tests and record keeping.</t>
  </si>
  <si>
    <t>The system shall send notifications to the patients once the reports are ready. This can be done through email, WhatsApp/ online messaging platform, SMS, or a notification on the patient portal.</t>
  </si>
  <si>
    <t>The system shall also have the capability to allow the patients to view/download their reports. A link to the reports should be sent to the patients by email, WhatsApp/ online messaging platform, SMS, or patient portal. The link should provide secure access to patients to view and download their reports.</t>
  </si>
  <si>
    <t>The system shall maintain a list of tests sent to external laboratory and maintain digital records of these tests. These tests should be clearly identifiable and sample collection material clearly labelled accordingly.</t>
  </si>
  <si>
    <t>The system shall have the capability to link a patients’ laboratory reports to patients’ ABHA. Linking patients’ laboratory reports to their ABHA makes this information more sharable and helps healthcare providers to have a complete and accurate understanding of patient’s health status, allowing them to make more informed decisions about diagnosis, treatment, and care planning.
This corresponds to Milestone 2 (M2) of ABDM.</t>
  </si>
  <si>
    <t>The management of the Radiology department is an important part of healthcare organizations and the system being used should support the same.
Radiology Management is vital for healthcare organizations. The system should support:
• Workflows: Setup of master data, process configurations, and information flow between practitioners, the radiology, and billing.
• Quality Controls: Configuration of essential quality controls.
• Report Generation: Ability to generate specialty-specific reports (e.g., CT, X-ray, USG etc.).</t>
  </si>
  <si>
    <t xml:space="preserve">The system shall create a unique ID for a radiology request for every radiological test or procedure.  It should be able to link this unique ID with the patient's unique identifier. 
The system should also allow to book appointments of patients for investigation through the online portal (If available)
This linkage helps create complete medical records for patients and provides better care. </t>
  </si>
  <si>
    <t>The system shall send notifications to the radiology department as soon as any test is booked in OPD or IPD. These notifications should include details like the patient’s name, age, type of test required, and the medical practitioner who has requested for the test.</t>
  </si>
  <si>
    <t>The radiology system shall have the capability to create and modify the reporting templates for different modalities (e.g., X-ray, Ultrasound, MRI, CT etc.). These different templates should be configurable and editable in the system. The system shall also display the reference range in the templates for radiology tests as applicable and highlights abnormal and out of range results.</t>
  </si>
  <si>
    <t>The system shall have the capability to show the status of radiology tests ordered by the medical practitioners. The status options could include tests booked, on-going, completed, reported, etc.</t>
  </si>
  <si>
    <t xml:space="preserve">A patient may visit radiology multiple times for multiple tests. The reports from these multiple tests will be prepared at different times. The system should have the capability to append all the radiology reports. </t>
  </si>
  <si>
    <t xml:space="preserve">The ability to conduct radiology tests is dependent on availability of radiology equipment and qualified staff. The system should be able to book radiology tests based on the radiology equipment and staff availability along with the patient’s clinical condition.
Such functionalities help in optimal use of radiology equipment and staff and reduce wait time for patients. </t>
  </si>
  <si>
    <t>The system shall have the capability to generate a final report with the ability of radiologist to sign the report. Final reports generated and signed by the radiologist shall not be editable.</t>
  </si>
  <si>
    <t>The system shall have the capability to edit the final report and issue amended report to the patient. The system shall be able to maintain an audit trail of all original and revised reports.</t>
  </si>
  <si>
    <t xml:space="preserve">The system shall be able to send notifications to the OPD and IPD patients and medical professionals as per the policy of healthcare organizations once the reports are ready. This can be done through email, chat platforms, SMS, or a notification on the patient portal. </t>
  </si>
  <si>
    <t xml:space="preserve">The system shall also have the capability to allow the patients to download their reports. A link to the reports should be sent to the patients by email, WhatsApp/ online messaging platform, SMS, or patient portal. The link should provide secure access to patients to view and download their reports.
</t>
  </si>
  <si>
    <t xml:space="preserve">The system shall have the capability to raise an alert/ notification if the test ordered is contraindicated in certain conditions, e.g. some tests are not suitable for pregnancy, chest x-rays to be avoided for patients with pacemakers, tests not suitable for a specific gender, etc. The medical practitioner should also have the right to reject the alert based on the patient’s condition.
This can substantially help in reducing medical errors. </t>
  </si>
  <si>
    <t>The system shall link a patients’ radiology reports to their ABHA. Linking a patients’ radiology reports to their ABHA number/Address makes the information more shareable and help healthcare providers to have a completed and accurate understanding of a patient's health status, allowing them to make more informed decisions about diagnosis, treatment, and care planning.
This corresponds to Milestone 2 (M2) of ABDM.</t>
  </si>
  <si>
    <t>The system shall maintain a list of tests sent to external radiology centers and maintain digital records of these tests. These tests should be clearly identifiable, and records of the reports should be maintained.</t>
  </si>
  <si>
    <t>There are different types of admissions. The system should be able to generate admission documents and configure admission rules accordingly:
• Emergency admission
• Planned admission.
• Day care admission
For example: In case of emergency admissions, the system should have the capability to admit the patient with limited information. The system should highlight only the critical fields to allow admission as soon as possible. These may include details like demographic details and brief medical history of the patient. In addition, if the case needs to be reported to relevant authorities, the system should have the ability to capture the required information needed to make the report and notify the medical practitioner to take the appropriate action.
The system may have an option for choosing triage in case of emergency admissions.</t>
  </si>
  <si>
    <t>The system shall configure and modify various templates that are used by the healthcare organizations during the admission process. The system shall clearly identify mandatory and non-mandatory fields in the templates.</t>
  </si>
  <si>
    <t>The system shall capture admission related information which may include patient demographics, preliminary diagnosis, medical history, care plan, date of admission, expected date of discharge, package details, payor details, etc. Additionally, the system should have capabilities to:
• Capture both mandatory and non-mandatory patient data
• Scan and upload patient documents (e.g., consent form)
• Capture and track the insurance details of the patient</t>
  </si>
  <si>
    <t>The system shall have the capability to create and manage different healthcare packages. The package information should capture inclusion/exclusion of services, charges, etc.
Healthcare packages can include charges based on the type of services availed, for example choice of bed/ room, ward, charges for medical treatment, medicines, ICU, Operation theatre, ambulance services, consultation, physiotherapy, food etc. 
Fixed Package: Some healthcare organizations offer fixed package deals for specific treatments (e.g., maternity packages, cardiac surgery packages) that include a set of healthcare services at a fixed price.</t>
  </si>
  <si>
    <t xml:space="preserve">The system shall designate the treating medical practitioners along with the supporting team. </t>
  </si>
  <si>
    <t>Once a unique identifier of a patient is created, the system shall populate data on entering the unique patient Identifier. For example, for a repeat patient, all demographic details, medical history, etc. should be auto populated in as soon as the unique patient ID is entered. A similar workflow/process is expected to be followed in case a patient is transferred from OPD to IPD.</t>
  </si>
  <si>
    <t>The system shall have the capability to send notifications to all departments and staff for example floor managers/administrators/registration desk during admission and transfer related processes in the healthcare organizations. These notifications should include:
• Ward assignment, ward type, and details
• Bed allocation, bed type, bed number, etc.
• Transfer details</t>
  </si>
  <si>
    <t>The system shall provide real-time data regarding vacant, preoccupied, occupied and under maintenance, and information on reserved beds. The system shall also provide real-time insights into bed information, enabling employees and management to optimize capacity planning and make data-driven decisions.</t>
  </si>
  <si>
    <t>From the data available in the system, the system shall be able to predict how the bed availability will change over the next few days / weeks.
This information can be very useful during extreme situations (e.g., during dengue outbreak, pandemics) and for business / capacity planning purposes.</t>
  </si>
  <si>
    <t>The system shall have predefined templates for the discharge summary. The template for discharge summary should include (but not limited to):
• Patient’s name
• Unique identification number
• Name of the treating doctor
• Date of admission and date of discharge
• Reasons for admission
• Significant findings, diagnosis and patient’s condition at time of discharge
• Information regarding investigation results
• Any procedure performed
• Medication administered
• Any other treatment given</t>
  </si>
  <si>
    <t>The system shall show the list of patients due for discharge on a daily basis. The discharges like LAMA, DAMA, and absconding shall be clearly marked in the system and a notification regarding the same should be sent to the relevant departments and staff. 
The system should be able to reflect the stage of the discharge process for better visibility and faster discharge. The summary should reflect if it is at the draft stage, final stage, or completed but not finalized, finalized.</t>
  </si>
  <si>
    <t>A discharge checklist should be available that captures all checkpoints before a patient is discharged. This checklist is needed for clearances across the healthcare organization prior to discharge, clinical clearance, financial clearance, and final clearance.
The system should also reflect and be able to capture patient discharge turnaround time with time stamps. The entire activity should be downloadable for reference of hospital administration in improving their turnaround time.</t>
  </si>
  <si>
    <t>The system shall enable patient transfers and notify relevant staff of the healthcare organization and the treating medical practitioner. During the transfer, the handover of documents is duly given to the receiving medical practitioner/ staff.
This information is vital in ensuring that the patient receives appropriate care during and after the transfer.
The transfer protocol applies when the patient is transferred across two
departments (for example, from the OT to post-operative recovery, and then from a post-recovery room to ward, or from emergency department to the ward); from one primary medical practitioner to another, or from one healthcare organization to another.</t>
  </si>
  <si>
    <t>The system shall generate an interim bill on request of the patient. The interim bill should be configured as online message, SMS or email where daily notification goes to the patient on timely basis.</t>
  </si>
  <si>
    <t>The system shall link a patients’ discharge summary to their ABHA. Going forward, healthcare providers treating a patient can access their discharge summary to get a comprehensive overview of the patient's medical history, including any critical/ sensitive health issues and medications from the past.
This corresponds to Milestone 2 (M2) of ABDM.</t>
  </si>
  <si>
    <t xml:space="preserve">The system shall provide important care delivery information to patients through email, online messaging platform, SMS, patient portal etc. This information could include:
•	Appointment details (location, address, contact details) 
•	Reports availability
•	Follow-up schedule
•	Daily status update on patient’s health
•	Time of discharge in case of admitted patient
With appropriate consent, the system shall send notifications to designated kin or relatives. This is especially useful for elderly patients or those with limited digital fluency. 
To cater to local preferences, the information could be provided in multiple languages. </t>
  </si>
  <si>
    <t>After achieving NABH certification, the HIS/EMR system shall clearly display the same on the system's login page/screen and other relevant pages/screens. 
The system should also allow the configuration of NABH mark across all the reports and consultation sheets in case the user hospital is NABH accredited/ certified.</t>
  </si>
  <si>
    <t>The system should have the ability to capture patient feedback using online surveys. These surveys can be rolled out to patients during and after their visit or stay. 
The system should also allow the sharing of the questionnaires to patients on their mobile numbers, online messaging platform, SMS,  or email for their feedback on these surveys and perform a rating analysis based on the following-
Patient Satisfaction Score: The feedback form should, at a minimum, include the following five questions (but not be limited to), to be rated on a 5-point scale:
1. How would you rate your overall experience at the hospital 
2. How would you rate the quality of care including doctor consultation, nursing care, etc. you received
3. How would you rate the healthcare staff's clarity of communication and explanation of the treatment plan
4. How would you rate the hospital environment including cleanliness and amenities 
5. How would you rate the ease of registration/discharge processes
The system should also have the capability to share the feedback form ( as a URL or QR code) with the registered mobile numbers of the patients for collecting their feedback.
Collecting patient feedback is important for healthcare organizations to continuously improve their service delivery and patient satisfaction. 
In case of complaints, the records of resolution of the complaints shall be captured by the system.</t>
  </si>
  <si>
    <t xml:space="preserve">The system shall analyze and summarize patient experiences and satisfaction levels across various touchpoints, such as:
•	appointments
•	healthcare organization stay
•	post-treatment follow-ups
This data could identify areas of improvements as well as tracking progress over time. </t>
  </si>
  <si>
    <t>Patient-reported outcome measures (PROMs) are standardized surveys that help patients report their health status and quality of life at a specific time. The system shall be able to collect and record data directly from patients regarding their own health conditions, symptoms, and overall well-being. PROMs are valuable because they provide insight from the patient's perspective about the effectiveness of treatments, the impact of diseases or conditions on daily life, and overall quality of life. This information can be used by healthcare providers to better understand patient experiences, tailor treatments, and improve the quality of care.
The sample list of important PROMs is given in Annexure XXX.</t>
  </si>
  <si>
    <t>Patient-reported experience measures (PREMs) are surveys that ask patients and their families about their experiences with healthcare services. The system shall be able to gather and record data directly from patients about their experiences with healthcare services. PREMs focus on the patients' perspectives regarding the quality and accessibility of care they receive, including aspects such as communication with healthcare providers, the responsiveness of the healthcare system, and overall satisfaction with the care process. 
The sample list of important PREMs is given in Annexure XXX.</t>
  </si>
  <si>
    <t>The system shall record and review the initial assessment of patients undergoing treatment in OPD and IPD. During initial assessment, a thorough review is conducted by a designated member of staff. The records of review include vital signs, medical history, physical examination findings, and diagnostic tests. The system shall maintain a comprehensive record of all these details.
The system should be able to capture initial assessment and re-assessment for different categories of patients including antenatal, obstetrics, pediatrics, ophthalmology, ENT etc. 
The system shall allow nurses and medical practitioners to monitor and analyze the progress of the patients, enabling them to track trends in patients’ condition over time. This feature empowers nurses and medical practitioners to make informed decisions regarding patient care.</t>
  </si>
  <si>
    <t>The system shall generate a concise overview of a patient’s health condition, thereby enhancing clinical efficiency and patient care in the OPD. 
Following shall be included in the overview: 
• Summary of the patient’s condition: Summary could include relevant medical history, current symptoms, diagnosis, and any significant findings from physical examinations or tests.
• Medication Order Management: The system should provide history and details of the medications being prescribed along with the dosage, frequency, and route of administration, any episode of allergic/ adverse reaction etc.  
• Follow-Up Visits: The system should facilitate the scheduling and documentation of follow-up visits. This helps healthcare providers and patients to manage upcoming appointments, and capture follow-up consultation notes.</t>
  </si>
  <si>
    <t xml:space="preserve">The system shall have the capability for medical practitioners to view commonly prescribed medications and create order sets. The system should have a comprehensive medication database (drug names, dosage forms, routes, strengths, indications, contraindications, and potential side effects, as well as the categorization of medications into different classes or therapeutic categories). This information assists medical practitioners in making informed decisions.
Order sets (also known as “abbreviated medication lists”) help to organize and automate the process of placing orders.  To facilitate creation of order sets, the system should offer pre-established templates tailored for common medical conditions or procedures. These templates can then be personalized by medical practitioners to suit their specific needs and the needs of individual patients. </t>
  </si>
  <si>
    <t xml:space="preserve">The system shall have a feature that allows the medical practitioner to get details of medication, radiology, and laboratory orders e.g., know about type, dosage, and specific instructions related to a prescribed order.  
For example, a particular diagnostic test may carry information about the patient preparation, time of collection, site of collection, details or subcategories of the test deployed, expected report preparation time, etc. Similarly, a medication may carry details around different strengths and formulations available, potential side effects, potential contraindications, etc. </t>
  </si>
  <si>
    <t xml:space="preserve">
The system shall have the capability to deploy digital signatures to identify the treating medical practitioner and ensure authenticity of medical records. Digital signature methods may include biometric authentication, one-time password (OTP) generated digital signatures, or digital signature keys, which help obliterate the need for a doctor to physically sign the documents. 
It is imperative to note that the copy/pasting of signatures onto records is permissible only with explicit permission from the respective medical practitioner.
Digital signatures shall be time stamped for audit purposes.</t>
  </si>
  <si>
    <t>The system shall allow medical practitioners to place laboratory orders for patients. This functionality empowers medical practitioners to electronically order a diverse array of laboratory tests. 
Computerized Provider Order Entry (CPOE) for laboratory services empowers treating medical practitioners with access to the catalogue of available laboratory tests. Medical practitioners can select the suitable tests, thereby mitigating potential confusion within both laboratory and billing departments.
The system should also provide the trend of levels of the drug for doze alteration.
CPOE should also provide workflows to fulfill these orders and enable collaboration across facilities.</t>
  </si>
  <si>
    <t>The system should have the capability to allow medical practitioners to place radiology orders for patients. This functionality empowers medical practitioners to electronically order a diverse array of radiology tests. 
Computerized Provider Order Entry (CPOE) for radiology services empowers treating medical practitioners with access to the catalogue of available radiology tests. Medical practitioners can select the suitable tests, thereby mitigating potential confusion within both radiology and billing departments. 
The system should give the schedules of the radiology tests while creating orders. The system may also provide the availability of slots for the use of radiology equipment/appointment list of the radiology department for preparation of patients for example time of fasting and shifting along with provision for special instructions.</t>
  </si>
  <si>
    <t>The system shall allow medical practitioners to place medication orders for patients, as per regulatory guidelines, for example ePrescription in India etc. This functionality empowers medical practitioners to electronically prescribe medication. The system must support safety checks (e.g., dosage, drug-drug interaction, conflict with patient condition) to reduce medication errors. 
This functionality diminishes the likelihood of errors from illegible handwriting or lost documents, thereby ensuring patients receive precise prescriptions.</t>
  </si>
  <si>
    <t>The system shall create order sets (laboratory and diagnostics) based on the patient's diagnosis. 
For example, when a medical practitioner encounters a patient with kidney disease and requests specific tests such as Kidney Function Tests (KFT), Complete Blood Count (CBC), and Ultrasonography (USG), the system should recommend pre-defined order sets for both laboratory and radiology procedures.
This functionality empowers medical practitioners to select appropriate test sets for patients. The system helps streamline clinical workflows, saving time, and enhancing both the efficiency and quality of patient care.</t>
  </si>
  <si>
    <t>The system shall allow medical practitioners to import patient-specific information / results obtained from laboratory, radiology/imaging, or other departments for review and comments.
This capability supports creation of complete medical record in the system - needed for continuity of care and to ensure patient safety.</t>
  </si>
  <si>
    <t>The system shall notify treating medical practitioners when placing duplicate orders (For example laboratory / radiology / pharmacy requests/other diagnostics procedures).
There are chances of placing duplicate orders when patients consult multiple medical practitioners, who independently prescribe the same tests or medications.
For example, two physicians making the same order or test ordered when a valid test result is already in the system. The system should notify the medical practitioner when a duplicate order is placed. Additionally, the systems should allow medical practitioners to access and review tests and medications previously prescribed by other medical practitioners. The system should also be able to notify the medical practitioner to take into account the recent tests and interventions undertaken for the same patient to avoid unnecessary duplication.</t>
  </si>
  <si>
    <t>The system shall allow patients to access their prescriptions. This empowers patients to manage their medications more effectively and ensure adherence to prescribed regimens. 
For example, digital access to prescriptions via SMS, mobile applications, email notifications, or patient portals, enables patients to retrieve and review their prescriptions at any time. Active involvement of patients in their health management ensures improved engagement and higher medication adherence.</t>
  </si>
  <si>
    <t xml:space="preserve">The system shall notify critical laboratory values to relevant staff/departments such as the treating medical practitioner or health care providers involved in patient care. If a patient's laboratory findings indicate critical values (significantly exceeding or falling below the normal range), they are promptly identified as critical results.
The system may also give the trend analysis for ICU /OT /CRITICAL patients, as a delta check. 
The system shall send notifications or alerts via SMS, online messaging platform, email, or a secure messaging system to the relevant staff. </t>
  </si>
  <si>
    <t xml:space="preserve">The system should have provisions for treating or referring medical practitioners to access patients’ medical records within the healthcare organization. Patient records can be retrieved using key identifiers such as patient name, mobile number, UHID, or ABHA, etc.
Access to comprehensive medical records, medical history, medication history, surgical history, and vaccination records, holds significant importance for treating medical practitioners. This longitudinal data aids in identifying patterns and trends for future care decisions. </t>
  </si>
  <si>
    <t xml:space="preserve">
The system shall have the capability to establish a link to the medical records of patients with their ABHA. These records can then be shared with other healthcare providers or other entities upon receiving the patient’s consent. 
This corresponds to Milestone 2 (M2) of ABDM</t>
  </si>
  <si>
    <t>The system shall have the capability to access a patient’s past medical records (including laboratory results, imaging studies, and clinical notes) using the patient’s ABHA, once the patient gives consent to the healthcare organization.
Medical practitioners can use past medical records to make accurate diagnosis and deliver optimal clinical care.
This corresponds to Milestone (M3) of ABDM</t>
  </si>
  <si>
    <t xml:space="preserve">Every patient admitted to a healthcare organization is placed under the care of a designated nurse, who is responsible for completing nursing notes during his/her shift hours. 
The system shall enable nurses to document nursing notes for patients. These notes typically include patient identification, nurse identification, overview of the patient's condition, clinical findings, significant events, and observations regarding the patient's response to care.  Nursing notes serve as comprehensive documentation outlining the nursing care administered. </t>
  </si>
  <si>
    <t>The system shall capture handovers between healthcare providers during shifts and maintain comprehensive records of nursing care plans for all inpatients. At the conclusion of each shift, the designated healthcare provider, whether a nurse or medical practitioner, conducts a verbal handover supplemented by a documented handover (in a standardized template) to the respective healthcare provider in subsequent shifts. 
This handover template shall at a minimum include essential details such as the healthcare worker's identification details (employee ID, name etc.) and patient-related information such as vital signs, procedures undergone, scheduled diagnostics or procedures for the day, information related to the patient’s current condition, recent changes in condition, ongoing treatment and possible changes or complications and any other relevant information.
The system shall enable the organization to monitor the compliance to hand over. The opportunities for handover shall be based on the staff ROTA. Refer to HRM 1.d.</t>
  </si>
  <si>
    <t xml:space="preserve">The system shall register and screen blood donors by creating a database at least for the rare blood groups like Bombay and O negative and securely stores donor information and medical histories. This database must be readily accessible to relevant healthcare staff during the screening process for potential donors. The database should also capture crucial details such as the frequency of blood donations, blood grouping, compatibility screening results and blood component analysis.
Digital systems help in streamlining the screening process e.g., to identify high-risk donors-based travel history and underlying health conditions. This ensures that only eligible donors are accepted and minimizes the risk of transfusion-transmitted infections. </t>
  </si>
  <si>
    <t xml:space="preserve">The system should capture the start time (when the request is generated for the blood components) and end time (when the blood/blood component is cross-matched/ reserved and/or available for transfusion).
The system should enable capturing of any sub-activity involved in this process as defined in the organization’s policy and reasons for delay in issuing. </t>
  </si>
  <si>
    <t>The system shall report the availability of blood units, promptly verify requisitions, and manage dispatch times efficiently. Such capabilities empower blood banks to effectively manage their inventory, track blood donations and transfusions, and generate essential reports. The system should also manage the alerts for expiry, date and time of blood component formations. The system should also provide the records of blood discarded as per the blood discard policy of the healthcare organization.</t>
  </si>
  <si>
    <t>The digital system shall maintain blood transfusion-related incidents, including errors during transfusions. The system should also have the capability to prepare an incident report for analysis and onwards submission to hemovigilance.  
The system should assist in carrying out transfusion audits to ensure rational use of blood/ blood components.</t>
  </si>
  <si>
    <t>The Unified Health Interface (UHI) is a platform designed to integrate various health information systems. Among other functionalities, it facilitates the sharing of blood bank stock information by connecting the blood bank information system with the UHI platform.
The UHI platform aids in the integration of the blood bank information from various systems with UHI, healthcare organizations can effortlessly disseminate real-time updates on blood bank stock levels to other healthcare providers within the UHI network. This enables healthcare organizations to quickly identify available blood supplies in other facilities, potentially saving lives during emergencies.</t>
  </si>
  <si>
    <t xml:space="preserve">The system shall manage the registration of patients in the emergency department by enabling medical practitioners to register and retrieve patient information during emergency situations swiftly and accurately. This system should support an accelerated admission process, by allowing registration with compliance to mandatory information only. 
The system shall support capturing of information of return to emergency within 72 hours with similar presenting complaints.
The system should also be able to send out communication to relevant departments about the condition of the patient received in the emergency department. </t>
  </si>
  <si>
    <t xml:space="preserve">The system shall be able to label a case as a medico-legal case. For example, adding a checkbox that allows for streamlined identification of such cases. The system must provide a digital checklist for collecting and recording pertinent information within the system. The system must allow comprehensive documentation of the case and the accurate storage of relevant data, with a complete audit trail.
</t>
  </si>
  <si>
    <t>The system shall be able to label a case as a medico-legal case. For example, adding a checkbox that allows for streamlined identification of such cases. The system must provide a digital checklist for collecting and recording pertinent information within the system. The system must allow comprehensive documentation of the case and the accurate storage of relevant data, with a complete audit trail.</t>
  </si>
  <si>
    <t xml:space="preserve">The system shall communicate patient information from ambulance to the emergency department of the healthcare organization. To comply with this requirement, the ambulance needs to be equipped to record and monitor patients' vital signs, subsequently transmitting the same to the emergency department. 
To ensure integration with smart ambulances, healthcare organization’s systems should be able to support real-time communication, biomedical sensing, telemedicine, and GPS enablement. </t>
  </si>
  <si>
    <t>The system shall promptly alert and notify the relevant teams about the activation of various emergency codes. Emergency codes, such as Code Red, Yellow, Blue, Pink, and Black are commonly used in healthcare organizations to manage patient care during critical situations. The digital system could incorporate displays, announcements, notifications, and alerts through SMS and other online communication channels for the various emergency codes. The system should also provide protocols defined by the healthcare organization during the medical emergency codes announcement like code blue, code black etc.
Some of the suggested ways by which systems can help manage or capture emergency codes/ staff response are as below:
•By maintaining a list of team members/ respondents to the code and activating the mechanisms whenever a code is announced.
•By maintaining a log or a record of different codes activated in a defined period and the respective corrective and preventive action taken thereof.
•By integrating the healthcare organization's operations in the response system, for example, blocking of the healthcare organization’s exit doors in case code pink or code yellow is announced.</t>
  </si>
  <si>
    <t>The system shall ensure that intensive care resources are used efficiently and effectively. By implementing clear and evidence-based criteria for admitting patients to and discharging them from intensive care units (ICUs), the system aims to optimize the allocation of these critical resources. 
This feature can help to ensure that only patients who truly need intensive care receive it, thereby improving patient outcomes, reducing unnecessary healthcare costs, and preventing the overburdening of ICU resources. This approach supports a more organized and judicious use of intensive care services, benefiting both patients and healthcare providers.
The sample list of evidence-based criteria for admitting patients in ICU is given in Annexure XXX.
The sample list of evidence-based criteria for discharging patients from ICU is given in Annexure XXX.</t>
  </si>
  <si>
    <t>The system shall support calculating the predicted mortality rate using a validated scale (APACHE, SOFA, SAPS, MPM, PRISM etc. ) for patients admitted in the Intensive care unit. The validated scale needs to be age- appropriate. The outcomes could be discharge, transfer, re-admission or death. In case of readmission, the system shall capture the time difference between the discharge/transfer and readmission.</t>
  </si>
  <si>
    <t>The system shall be capable of connecting and transferring data collected from various patient monitoring devices directly into the systems. This integration ensures that real-time and accurate patient data, such as vital signs, laboratory results, and other health metrics, are seamlessly incorporated into the patient's digital health record. This capability enhances the continuity of care, allows for more comprehensive and up-to-date patient information, reduces the risk of data entry errors, and improves the efficiency of healthcare providers in monitoring and managing patient health.</t>
  </si>
  <si>
    <t>The system shall be able to record and document important healthcare services and activities performed for patients. This includes but is not limited to:
1.Input-Output Chart: The system can log the amount of fluids and nutrients a patient consumes (input) and the amount they excrete (output). This is crucial for monitoring a patient's fluid balance, electrolyte levels, and overall health status.
2.Adherence to Care Bundles: The system can track and ensure that standardized sets of evidence-based practices, known as care bundles, are followed. These bundles are designed to improve patient outcomes and reduce the risk of complications. For example, a care bundle for preventing infections might include steps like timely removal of catheters and maintaining sterile techniques.
3.Change of Positions: The system can document the regular repositioning of patients, which is essential for preventing pressure ulcers and improving circulation, especially in bedridden or immobile patients.</t>
  </si>
  <si>
    <t>The system shall have the capability to assist healthcare organizations in recording a comprehensive surgical safety checklist within operating rooms or a procedure checklist in various areas of the hospital to prevent adverse events like a wrong site, wrong patient and wrong procedure/surgery. The system should also capture the time stamp and name of the person filling the checklist.</t>
  </si>
  <si>
    <t>The system shall capture detailed information during pre-operative assessments and patient preparation for surgeries. This includes medical practitioner clearance, documented consent from the patient, pre-anesthetic review and plan, arrangements for blood transfusion, and patient-centric data comprising medical history, laboratory results, and imaging studies.</t>
  </si>
  <si>
    <t>The system shall have the capability to record patient consent for various healthcare activities, and procedures. Patient consent is a critical component of healthcare delivery, ensuring that patients are informed and empowered to make decisions about their care. The system facilitates the documentation of patient consent for treatment, medical procedures, sharing of health information, participation in research studies, and other healthcare-related activities in alignment with statutory requirements. The system should mark the records belonging to a minor or patient with disability and obtain consent from the legal guardian. 
The system may also have the ability to provide the demo of any procedure or surgery pre and post requirements to patients in recording before obtaining consent.
The system should also allow for updating the patient information based upon patient consent.
The consent process could include Aadhar-based OTP/ fingerprints of the patient/kin/ legal guardian.
Refer to the Digital Personal Data Protection Act (DPDP) Act, 2023 where the HIS/EMR systems have been considered as Data Fiduciaries.</t>
  </si>
  <si>
    <t xml:space="preserve">The system shall provide real-time OT availability status, assisting in scheduling upcoming surgeries and finalization of OT list as per the timelines defined by the organization. The system should allow for seamless booking of available slots as well as facilitate changes or rescheduling as necessary. In case a surgery is rescheduled the system shall capture the duration of delay. 
The system should flag any UHID undergoing a second surgery within a span of 30 days and have a provision for marking the surgery as planned or unplanned. 
While the OT is booked by designated staff, nurses and the billing department also play pivotal roles in facilitating OT clearances. For example, before a patient is transferred to the OT, nurses ensure that all preoperative patient workup is completed. 
The system could have the capability to notify other relevant departments, for example laboratory, radiology, and dietary departments about the forthcoming planned procedures.
By streamlining the booking process and integrating designated staff/ department roles within the system, errors and miscommunications related to surgery scheduling can be significantly reduced. </t>
  </si>
  <si>
    <t>The system shall record the start and end time of the surgery as per healthcare organization’s policies. 
Accurate timestamps are indispensable for maintaining precise records of the entire surgical process, including the duration of the operation. This information serves as a valuable resource for future reference and analysis. By scrutinizing the time taken for specific procedures, healthcare providers can identify opportunities to optimize processes for greater efficiency.</t>
  </si>
  <si>
    <t>The system shall maintain digital records of anesthesia/procedural sedation monitoring. 
The system shall incorporate records of pre-anesthesia and pre-induction assessment and intra-operative monitoring. 
The type of anesthesia like local, regional, spinal or general shall be captured. 
At a minimum, intraoperative monitoring should include regular recording of temperature, heart rate, cardiac rhythm, respiratory rate, blood pressure, oxygen saturation and end-tidal carbon dioxide. 
The system shall also capture the drug(s) used for procedural sedation. The system shall record the post-anaesthesia/ post sedation monitoring and status before shifting the patient on the basis of defined criteria.</t>
  </si>
  <si>
    <t>The system shall maintain digital records of intra operative notes for surgical procedures and interventions.
At a minimum, the operative note shall include the surgery performed, the name of the surgeon (s), name of the anesthesiologist(s), nursing teams, salient steps of the procedure and the key findings intra-operative findings. The record shall provide information about the procedure performed, postoperative diagnosis and the status of the patient before shifting and shall be documented by the surgeon/doctor member of the operating team. 
The system shall incorporate various resources utilized during surgery, and any specimens collected. The system shall incorporate post-op plan which should address, as required advice on IV fluids, medication, care of wound, nursing care, observing for any complications, etc. This plan should be documented by the operating surgeon or a member of the operating team.</t>
  </si>
  <si>
    <t>The system shall incorporate validated screening and assessment tools to guide nutritional therapy. The system shall accommodate a range of diets, including specialized dietary requirements tailored for each in-patient. This ensures that all consultations and dietary recommendations are meticulously documented and readily accessible to the concerned staff. The system provides necessary linkages across clinical departments and the kitchen to ensure that patients receive diets as per their nutritional needs and dietary preferences, where relevant.</t>
  </si>
  <si>
    <t>The system shall maintain a record of dietary options, catering to individual needs, preferences, and allergies, including specialized dietary requirements for patients.
The system shall allow assessment by the dietician and the record of the prescribed therapeutic diets. The kitchen team shall have access to these records for ensuring availability of the prescribed diet for the respective in-patients.</t>
  </si>
  <si>
    <t xml:space="preserve">The system shall monitor and report various types of infection-related incidents i.e., Healthcare Associated Infections (HAIs). At a minimum these shall include-
a.CAUTI
b.VAP
c.CLABSI
d.SSI
Documentation of these incidents should include reporting time, staff who reported, type of infection prevention measures taken to address the infection etc. 
The system shall enable infection control nurse/ designated staff to complete the HAI checklists, track results of test samples, and provide charting tools to monitor the progression of infections. The system should also enable documentation pertaining to prophylactic medications administered, improvements observed, and overall progress made. 
 The system shall update dashboards on a monthly basis. It is desirable that the data from preceding months is also displayed. </t>
  </si>
  <si>
    <t>Antimicrobial policy provides detailed indications for antimicrobial usage, criteria for antimicrobial selection, appropriate dosing regimens, preferred routes of administration, the optimal duration of treatment, and timing considerations. The overarching objective is to achieve maximal clinical efficacy in curing infections or preventing their onset, while concurrently minimizing the risk of unintended consequences associated with antimicrobial use, such as antimicrobial resistance and adverse effects.
The system should incorporate controls based on the antimicrobial usage policy defined by healthcare organizations. The antimicrobial usage policy shall be readily available to medical practitioners in a digital format. 
The system shall flag any restricted antimicrobial and mandate the medical practitioner to provide a justification for prescribing the same. The list of antibiotics among the restricted antimicrobials shall adhere to WHO's AWaRe classification.  
The system shall help the medical practitioner to identify the appropriate pre surgery prophylactic antibiotic based on the organization’s policy. The system should also monitor selection of the right drug, duration of prophylaxis and administration of the first prophylactic dose in accordance with the organization’s policy.</t>
  </si>
  <si>
    <t>In the event of patient care incidents and sentinel events, the system triggers real-time alerts to staff, ensuring a swift response, and enhancing overall patient safety. 
Common patient care incidents and sentinel events include wrong-site surgery, foreign body retention, falls, suicide, delays in treatment, and medication errors.
The system should possess the capability to record and track the incidents to closure.  In addition, the system should analyze the data and generate dashboards and reports. Through the examination of patterns, trends, and potential areas for enhancement, healthcare organizations can proactively identify opportunities to enhance patient safety and optimize care delivery processes.</t>
  </si>
  <si>
    <t xml:space="preserve">The system shall capture and maintain digital records of healthcare organization's staff who have been exposed to infectious agents such as HIV, Hepatitis B, and Hepatitis C during their duty hours (e.g., needle stick injury, spillage). It should be able to maintain comprehensive digital health records detailing the post-exposure prophylaxis administered to affected employees. The same should be linked to the employees’ personnel records and health records to enable due follow-up. 
By meticulously tracking exposed staff, the system facilitates the identification of individuals at risk due to potential infection exposure, enabling prompt intervention and implementation of preventive measures. </t>
  </si>
  <si>
    <t>The system shall assist healthcare providers in recognizing patients who are vulnerable to adverse health outcomes. Vulnerable patients might include those with chronic illnesses, the elderly, individuals with multiple comorbidities, or those with socioeconomic factors that affect their health.
The system shall also be able to assist healthcare providers in recognizing patients who have an increased likelihood of experiencing falls, developing pressure ulcers and deep vein thrombosis by using validated tools for the assessment of risk of fall, pressure ulcers and deep vein thrombosis and findings recorded in the system. Few examples of tools for assessing pressure ulcers are Branden Scale, The European and US National pressure ulcer Advisory panels (EPUAP and NPUAP) staging systems.</t>
  </si>
  <si>
    <t>The system shall assist medical practitioners in providing virtual consultations to patients at remote locations. These remote consultations can be provided through a variety of modalities e.g., desktop/laptop or mobile applications (including video conferencing / instant messaging) based on the available regulatory guidelines. The system should also have the facility to record the consultation sessions.</t>
  </si>
  <si>
    <t xml:space="preserve">The system shall assist healthcare organizations to digitally manage homecare services. The system should facilitate booking and monitoring of homecare services, billing management and collection of patient feedback. </t>
  </si>
  <si>
    <t xml:space="preserve">The system shall support functional assessments and reassessments for patients undergoing rehabilitation services, including physiotherapy, occupational therapy, speech therapy, and clinical psychology. These assessments are conducted using functional assessment scales, incorporated into the healthcare organization's system. </t>
  </si>
  <si>
    <t>Clinical Decision Support System (CDSS) plays a pivotal role in enhancing clinical decision-making, promoting patient safety, and facilitating effective risk assessment and management within healthcare organizations. 
By providing evidence-based recommendations, alerts, and guidelines, CDSS tools empower healthcare providers to make informed decisions, thereby improving patient outcomes, reducing medical errors, and enhancing efficiency in care delivery processes.
The system shall be equipped to offer CDSS functionality either internally or integrated with external CDSS systems. This functionality can be across a wide range of domains like diagnosis, drug prescriptions, and treatment planning. 
Refer Annexure-A for a non-exhaustive list of common CDSS use cases.</t>
  </si>
  <si>
    <t>The system shall provide alerts for critical scenarios such as duplicate therapy, drug interactions, allergy warnings, and other pertinent issues. By proactively identifying critical scenarios, the system significantly enhances patient safety.
Refer Annexure B for a non-exhaustive list of possible alerts and notifications that can be raised by the system.</t>
  </si>
  <si>
    <t>The system should be configurable to incorporate a list of notifiable diseases applicable to specific states or union territories. Few examples of notifiable diseases include HIV/AIDS, tuberculosis, dengue fever, chikungunya, malaria, and others.
The system shall trigger an alert when a patient with a notifiable disease is identified. The alert will ensure timely communication and compliance with notification requirements, thereby facilitating efficient coordination of care and adherence to regulatory guidelines.
The systems shall also provide a consolidated list of all cases notified by the healthcare organization.</t>
  </si>
  <si>
    <t>The system shall be able to develop customized care plans for specific disease conditions in patients. For example, care plans for individuals with asthma, diabetes, COPD etc. Care plans shall also include elements of assessment and evaluation, goal setting, interventions, monitoring and adjustments, documentation and communication, etc. They may also include aspects of preventive, promotive, curative, rehabilitative, and palliative care.</t>
  </si>
  <si>
    <t xml:space="preserve">The system shall tag high alert, look alike and sound alike medications and have checks in place to ensure that different strengths of the same medications are easily identifiable by the prescribing physician and at points of their storage.  </t>
  </si>
  <si>
    <t>The system shall manage the inventory of medicines and consumables, which helps in streamlining the supply management. The system should be able to search and track inventory levels, monitor expiration dates, and quickly locate specific items when needed. This ensures that the supplies are readily available for patient care. The system should also maintain records of inventory with proper grouping and categorization of medicines.
This could be done by utilizing Bar Code / QR code technology to enhance tracking accuracy.
For example, high-risk medications (including sound-alike drugs) and varying concentrations of the same medications should be appropriately managed.</t>
  </si>
  <si>
    <t>The system shall notify and alert relevant staff/ departments such as pharmacists, supply chain, and purchase departments if inventory falls below the minimum re-order levels of a given medication.
In addition, the system shall be able to track consumption and propose optimal re-order level based on the trends observed. This will prevent outages and optimize stock usage.</t>
  </si>
  <si>
    <t>Based on the real time updates provided by the system on the availability of medications and stocks available, the medical practitioners should be able to prescribe medications. In case of low stocks, the practitioners shall be given a choice to prescribe alternate medicines. 
This feature shall also help in streamline the processes of indenting, dispensing, and administration of pharmacy orders in all the departments. The system shall maintain records of all activities.</t>
  </si>
  <si>
    <t xml:space="preserve">The system shall capture the timestamp for dispensing of medicines and devices at different patient care stations such as at pharmacy, ward, ICU, emergency etc. 
With timestamp, healthcare providers can avoid duplication (giving the same medication twice) or omission (missing a dose). </t>
  </si>
  <si>
    <t>The system shall alert the prescription and dispensing of high-risk medications (for example, narcotic drugs, psychotropic substances, chemotherapeutic agents, radioactive substances) to designated medical practitioners, nursing professionals, para-medical professionals, etc. 
The system could also implement a mechanism that is capable of visually tagging high-risk medications.
The system should also support the verification of high-risk medication by two pharmacists, at the time of dispensing as per the policy of the healthcare organization.</t>
  </si>
  <si>
    <t>The system shall generate reports with medication stocks in the healthcare organization to facilitate the management of inventory levels. 
In addition, the system shall provide insights into inventory levels, usage patterns, and potential shortages. By analyzing this data, healthcare organizations can make informed decisions about stock management, prevent stockouts, and ensure that essential supplies are always available when needed.</t>
  </si>
  <si>
    <t>The system shall maintain and display the healthcare organization’s formulary for the medical practitioners and other relevant staff/ departments. The system shall also capture updations in formulary from time to time whenever new drugs are introduced. It should also be able to provide suggestions while prescribing the medications by the medical practitioners.
Maintaining formulary helps to ensure standardization of the treatment plan, cost effectiveness of treatment, compliance with any legal or regulatory requirement, and use of therapeutic alternatives as needed. 
Additionally, medical practitioners should be able to access essential information about medications available at the healthcare organization. This includes details such as the generic name of drugs, dosage, indications, and potential side effects. Having this information readily available saves time and reduces errors, allowing practitioners to make informed decisions about patient care.</t>
  </si>
  <si>
    <t xml:space="preserve">The treating medical practitioners are encouraged to prescribe from the healthcare organization formulary list. In certain cases, the medical practitioners may be required to prescribe drugs from outside the formulary. For example, in emergency cases or in case of rare diseases where the desired drug or devices is not in the formulary list. 
In such cases, the treating medical practitioner should still be able to prescribe those drugs or devices. The system shall have the capability to highlight such prescriptions for necessary evaluation and record purposes.
</t>
  </si>
  <si>
    <t>The system shall record any allergic reaction/ adverse reaction linked to any medication or other factors related to the patient and alert the prescribing medical practitioner 
This feature promotes safer prescribing practices and leads to improved patient outcomes, as patients receive medications that are safe and compatible with their health conditions.</t>
  </si>
  <si>
    <t xml:space="preserve">The system shall enable medical practitioners to review and reconcile all medications a patient is taking during hospitalization or clinical encounter, including the drug name, dosage, frequency, and route. The system shall also facilitate modification in the prescription based on this information received. </t>
  </si>
  <si>
    <t xml:space="preserve">The system shall generate notification for the relevant staff/ departments when medications are nearing their expiry dates. The notifications can be sent through system dashboard, emails, or other alert mechanisms integrated into the healthcare organization’s workflow. 
This feature shall also be integrated with the pharmacy management for the purpose of records. By doing so, healthcare organizations can minimize medication wastage, dispose off medications promptly, and prevent their use beyond the expiration date. </t>
  </si>
  <si>
    <t>The system shall be able to track medications and devices that are recalled/ returned and capture the reason for such action. 
The system can also track returned or recalled medications by location/department, by supplier, or by date. This enables healthcare organizations to identify trends and take remedial actions. 
It benefits healthcare organizations in the following ways:
• Accurate Record-Keeping: By digitally tracking returns and recalls, the system maintains precise records of the reasons behind these actions. This includes potential adverse reactions or quality issues associated with the product.
• Patient Safety: Recording medication or product returns digitally helps healthcare organizations ensure patient safety. It prevents the use of expired, damaged, or defective items that could harm patients.
• Reasons for Returns: Healthcare organizations may need to return medications or products for various reasons, such as expiration, recalls, damage, incorrect orders, or overstock situations.</t>
  </si>
  <si>
    <t>The system shall offer a range of capabilities to ensure the correct identification and administration of medicines and allows record capturing thus enhancing patient safety and healthcare efficiency. Identification of the patient can be done using digital tools like bar code, RFID, unique patient identifier search for medication administration. The system shall provide digital options for labelling.  injectables and intravenous infusions for example RFID and Bar code etc.
The system should have the capability of correctly identify the patients and medications to be administered. By scanning the patient-identification and the medication barcodes, the system ensures that the right medication is administered to the correct patient. 
The system ensures that the right patient gets the right medication in the right dose (including right dosages calculation where relevant) at the right time, via the right route, right reason, and with the right necessary documentation.
The system should have the capability to provide workflow to capture, and authenticate the drugs ordered verbally by the concerned physician.</t>
  </si>
  <si>
    <t>An eMAR provides a comprehensive view of medication administration to the medical practitioners administering medications. 
The electronic Medication Administration Record (eMAR) system should have the capability to record drugs administered using a specific template. The eMAR should contain:
• Dosage: The prescribed amount of the medication.
• Route of Administration: The method by which the medication is administered (for example, oral, intravenous, subcutaneous).
• Date and Time: When the medication was given.
• Administering Personnel: The name or initials of the person who administered the medication and who verified the medication in case of high-risk medications.
• Record of any medication administered based on verbal orders.</t>
  </si>
  <si>
    <t>The system shall maintain record batch number, serial number, etc. of medical implants (including stents, prosthetics). 
The system shall also capture additional details of implants such as (implant identifier, type, size, manufacturer, lot number, and expiration date), The details should also include patient identifier and associated procedure details. 
This information should be documented in the patient’s medical record as well as in the discharge summary. This information is vital for tracking individual implants, implant performance tracking and recall management (where needed).</t>
  </si>
  <si>
    <t>The system shall have the capability to maintain records of emergency medications at various locations and in crash carts. The inventory of these medications shall be updated based on the policy of the healthcare organization. The system shall also be able to capture the usage and timely replacement of the emergency medications.</t>
  </si>
  <si>
    <t xml:space="preserve">The system shall assist the hospital in maintaining records of medication errors including near misses, medication errors and adverse drug reactions. The system shall also have the capability to do a detailed analysis of such errors for pharmacovigilance. </t>
  </si>
  <si>
    <t>The system should be able to create an analytics dashboard for consolidating medication error data, enabling trend analysis over time to guide quality improvement efforts.</t>
  </si>
  <si>
    <t>The system shall provide checklists to ensure accurate inventory tracking and management in order to implement emergency medication protocol for critical scenarios. 
It benefits healthcare organizations by:
• Preventing Waste: By using checklists, healthcare organizations can systematically monitor stock levels. This proactive approach helps prevent shortages and minimize the wastage of essential medications.
• Reducing Errors and Oversights: The checklist ensures that inventory-related tasks are consistently performed according to established policies. This reduces the risk of errors and oversights, enhancing patient safety.
• Enhancing Efficiency: Digital checklists allow healthcare organization staff to access and update inventory information in near real-time. This streamlines process and improves overall efficiency.
• Better Patient Care: With essential information at their fingertips, healthcare organization staff can focus on providing high quality patient care. Timely access to inventory details helps avoiding errors and ensuring smooth operations.</t>
  </si>
  <si>
    <t>The system shall enhance the security and integrity of patient data by offering secure URL access. Authorized users with proper credentials should be able to access the system through designated URLs. This implementation mitigates the risk of unauthorized access, ensuring that patient information remains confidential and protected from potential security breaches. If there is an urgent need to provide access from outside the healthcare organization, it should be through a VPN/two-factor authentication for remote access, for example through OTP on mobile.
This feature is relevant for web-based and hosted applications.</t>
  </si>
  <si>
    <t xml:space="preserve">The system shall support users to seamlessly access the application through multiple devices including desktops, laptops, tablets, and mobile devices.  It should be able to dynamically detect the device’s resolution and adjust the display accordingly (a responsive design is recommended). 
This approach ensures a consistent and optimized user experience across various devices, enhancing accessibility and usability. This feature also empowers healthcare professionals to stay connected and efficiently perform critical tasks while on the move. 
Note: Specific modules of HIS/ EMR may not be accessible on tablet or mobile devices for security reasons. Also, some modules (e.g., patient portal) may be only designed for tablet or mobile devices. </t>
  </si>
  <si>
    <t>The system shall have the capability to be used with common browsers (including Chrome, Microsoft Edge and Safari) to ensure a consistent user experience across browsers. 
The systems should provide details such as the preferred browser and specifications like compatible version, screen resolution, etc.</t>
  </si>
  <si>
    <t>The system shall offer multiple digital channels for patients to engage with their healthcare organization and medical professionals, based on the user preferences. This helps healthcare organizations enhance patient engagement and service delivery. Key delivery channels may include: 
•	Web
•	Email
•	Online messaging
•	Chatbot
•	SMS
•	Mobile/Tablets (Android, IOS)
•	PHR app
•	Kiosk</t>
  </si>
  <si>
    <t>The system shall be capable of providing Single Sign-On (SSO) functionality. This feature enables authorized users to access multiple applications and systems using a single set of login credentials. By streamlining the authentication process, SSO enhances user convenience, reduces the need for multiple logins, and improves overall system accessibility.</t>
  </si>
  <si>
    <t>The system shall support a mobile application that is compatible with the leading mobile operating system, for example Android and/or IOS operating systems. This enables healthcare professionals to efficiently manage common tasks from their smartphones or tablets. 
The common tasks which should be supported on a mobile application include-View Patient history, Medication records, Records of laboratory and diagnostic investigations etc. 
Mobile applications should be updated regularly with the latest feature/ security updates.</t>
  </si>
  <si>
    <t xml:space="preserve">To safeguard personal and sensitive data from unauthorized access and maintain confidentiality, the system shall ensure that all healthcare data at rest is encrypted (including backup data). Also, all healthcare data in transmission should be encrypted. 
The system should employ contemporary data encryption techniques. These techniques utilize encryption algorithms and protocols to securely encode sensitive PHI (Personal Health Information). </t>
  </si>
  <si>
    <t>The system shall support role-based access based on rules configured by the healthcare organizations. Typical roles could be medical practitioners, nursing staff, administrative staff, and other authorized personnel.
Each user should be granted permissions and data access rights based on their role and responsibilities within the healthcare organization to prevent unauthorized individuals from accessing sensitive patient information. 
The system should capture the outcome of regular reviews and update access controls to reflect changes in staff roles and responsibilities.</t>
  </si>
  <si>
    <t>Administrators shall have the ability to configure rules within the system, specifying how audit logs should be collected and retained. These logs should capture details such as: User Information, Action Type, Actions performed, Timestamp, Status, and IP Address login. 
Automated tools may be deployed for continuous monitoring and analysis of audit logs to detect and respond to security incidents promptly.
Audit logs for key events and transactions should include successful log-in, unsuccessful log-in, patient registration, patient discharge, etc.
This capability allows control over the recording of system activities, ensuring compliance with requirements and facilitating any forensic analysis when needed.</t>
  </si>
  <si>
    <t>The system shall have a role-based access control mechanism. Different technical user roles should be defined, each with varying levels of access privileges. This ensures that each user can only access information and functionalities relevant to their specific role. For example, a software developer and a technical support professional should have different access rights. 
One commonly used model for implementing hierarchical access control is Role-Based Access Control (RBAC). In RBAC, permissions are assigned to roles rather than individual users. Users are thereafter assigned to specific roles based on their responsibilities. 
The access privileges can be:
Create Access: Allows the user to create records.
Read Access: Allows users to view data.
Update Access: Enables users to update data.
Delete Access: Permits users to delete the data.</t>
  </si>
  <si>
    <t>The system shall include a help section designed to offer guidance and support for users. This feature should encompass documentation, frequently asked questions (FAQs), and tutorials. Its purpose is to assist users in understanding system functionalities, troubleshooting common issues, and optimizing their overall user experience.</t>
  </si>
  <si>
    <t>The system shall be free from known technical vulnerability listed by various cyber security organizations.  
This requirement is similar to the requirements of WASA certification. The system should be WASA compliant and must obtain a formal WASA certification at least every 2 years or whenever there is a major upgrade of the systems, whichever is earlier. 
Apply regular updates and patches in the system to mitigate vulnerabilities. Monitor systems for suspicious activities and respond promptly to incidents. 
Good references for ensuring security in HIS/EMR systems could be OWASP and SANS guidelines, adhering to secure coding practices such as input validation, output encoding, and authentication controls as outlined in OWASP's Top Ten and SANS CWE Top 25 Most Dangerous Software Errors to avoid common pitfalls.</t>
  </si>
  <si>
    <t>The system shall store and share master files and data across all modules. This feature is essential for maintaining consistent system performance, preventing data duplication, and ensuring that the master data remains efficient and responsive.</t>
  </si>
  <si>
    <t xml:space="preserve">The system shall be capable of data backup/ archive, empowering administrators to systematically retain and access data for a specified retention period depending on the law of the state or healthcare organization requirements (e.g., 5 years or as notified by state laws). This will help the system to adhere to the data compliance requirements as per industry best practices. 
The system shall be capable of retrieving and restoring the backup whenever needed. The system shall follow the data backup/archiving policy/SOP as documented by the healthcare organization. </t>
  </si>
  <si>
    <t>The HIS/EMR vendor shall follow well-defined source code management processes. These processes should include organized versioning and thorough documentation (e.g., high level design, low level design, and solution architecture).
By adhering to these practices, the vendor can enhance collaboration among developers, facilitate code review, and contribute to the overall stability and maintainability of the system.</t>
  </si>
  <si>
    <t>The HIS/ EMR vendor shall consistently provide timely patches and updates to address key functionality bugs or identified security and other issues. This proactive approach ensures that the system remains robust for care delivery and resilient against emerging threats, vulnerabilities, and evolving cybersecurity challenges.</t>
  </si>
  <si>
    <t>The system shall ensure continuous functionality and prompt issue resolution. This should include regular updates, patches, and responsive customer support. The HIS/EMR vendor shall define service level agreement (SLA) with healthcare providers and track performance against these SLAs on a regular basis. Maintenance of an application should include several critical aspects such as performance monitoring, memory management, ensuring system availability and adequate documentation (user manual, design documents, code change history, installation guides, API services documents, etc.) of the application. 
Additionally, skilled IT support staff should be available to provide guidance, perform regular application maintenance, address technical issues, and ensure secure and smooth system operation. Support channels can include in-application support, email, or phone support. 
Levels of support, support process and resolution time should be clearly defined by EMR/HIS vendor:
L0 Support: Well defined self-help process 
L1 Support: Base end-user support (for functionality or technical issues)
L2 Support: Support related to system or admin configuration requirements or issues. Needs deeper expertise in handling technical problems, technology, and product
L3 Support: Support related to software bugs or changes in software deployment. Needs in-depth expertise in computer hardware, software, system architecture, and network configurations. Tasks include diagnosing intricate software bugs, optimizing system performance, and addressing hardware issues. 
By adhering to well defined SLAs and support practices, the vendor can ensure reliable and efficient support to healthcare organizations. In many cases, L0 and L1 support can be managed by the healthcare organization themselves, whereas the HIS/EMR vendor can provide L2 and L3 support for the product.</t>
  </si>
  <si>
    <t>The system shall be able to log critical security incidents and events, enabling systematic issue resolution, audit trails, compliance with security standards, and post-incident analysis. This aids in improving the overall robustness of the system over time.</t>
  </si>
  <si>
    <t xml:space="preserve">The system shall be able to roll-back any changes made e.g., upload of patches, upgrades, and transactions. 
This roll-back functionality ensures that the system can be correctly restored to the previous working state in case of any errors / failures with the new changes rolled out in the system, and the staff/ departments can continue working on the previous working state with no loss of system data. </t>
  </si>
  <si>
    <t>The system shall have password policy functionality, allowing administrators to define and enforce specific rules for user passwords. These policies may include requirements such as minimum length, complexity, and expiration intervals, password renewal timeframe, ensuring a high level of security and compliance with industry standards.
The system must ensure that password policy meets minimum requirements for example:
• At least 8 characters (alpha-numeric, 1 special character)
• Changes in passwords at least every 90 days
• Avoidance of commonly used passwords (e.g., Password123)</t>
  </si>
  <si>
    <t>The system shall have the capability to set up an automatic screen lock feature (i.e., idle after certain duration). This functionality enhances security by automatically locking user screens after a specified period of inactivity, thereby preventing unauthorized access in situations where users leave their workstations unattended.</t>
  </si>
  <si>
    <t>To enhance security measures, the system shall include a user block feature. This functionality should automatically block user access following a specified number of unsuccessful logins attempts or access from multiple locations, thereby reducing the risk of unauthorized entry resulting from password guessing.</t>
  </si>
  <si>
    <t xml:space="preserve">The system shall have the feature for centralized user management, enabling efficient administration of user accounts, permissions, and roles from a single interface. This streamlines user management, simplifies account maintenance, and ensures security and consistency. </t>
  </si>
  <si>
    <t xml:space="preserve">The system shall offer a Multi-Factor Authentication (MFA) configuration. MFA adds an extra layer of protection by requiring users to verify their identity through multiple authentication methods. Administrators should be able to customize and configure MFA settings based on the healthcare organization’s security policies, ensuring enhanced data protection and user verification.
MFA can include mobile OTP, fingerprint reader, facial recognition software, etc. </t>
  </si>
  <si>
    <t>System vendor must provide a documented system and data migration plan.
The plan must include list of data which will be made available during migration and what data will not be made available during migration to a new system. The System vendor must provide documentation with the details of the relevant data structures and definitions of all data element to healthcare provider. 
The System vendor must provide documentation on how the system data can be exported, and how it can be retrieved by a new system being implemented by healthcare provider.</t>
  </si>
  <si>
    <t xml:space="preserve">Procurement is a critical process through which healthcare organizations acquire medical equipment, products, or services they need. The procurement process comprises of following key capabilities:
•	Need identification
•	Supplier identification
•	Solicitation of bids
•	Supplier selection
•	Purchase order approval
•	Order placement
•	Order receipt &amp; quality control
The system shall have the ability to configure masters needed for procurement and inventory management, including material master, supplier master etc. The system should have the capability of configuring workflows for supplier onboarding, procurement, quality control and stock management. 
The system should provide flexibility to adapt workflows and rules of procurement and inventory management based on the specific product or services needs of a healthcare organization. For example, medical devices vs general supplies. </t>
  </si>
  <si>
    <t xml:space="preserve">The system shall capture the stock movements across healthcare organization units/ departments. It shall clearly indicate the available stock throughout these units/ departments for example OPD, IPD, day care, sub store, laboratory, pharmacy, OT, CSSD, Laundry, Kitchen etc. 
The system should be configurable to generate alerts when stock levels approach or fall below certain thresholds. This capability helps in preempt shortages and ensures optimal resource utilization across the organization.
</t>
  </si>
  <si>
    <t xml:space="preserve">The system shall have the capability of creating and managing indents. This capability enables healthcare organizations to ascertain available stocks and efficiently place orders. </t>
  </si>
  <si>
    <t xml:space="preserve">The system shall have the capability to create, modify, and track purchase orders as per the healthcare organization’s policy. The system should streamline the procurement process, minimizing the time and effort needed for creating and tracking the orders. </t>
  </si>
  <si>
    <t xml:space="preserve">The system shall generate a material receipt note to acknowledge the receipt of goods and services. This document enables healthcare organizations to accurately track goods and services received, including their quantity, quality, price and life span/expiry, etc. 
The system should be capable of issuing an alert when discrepancies are detected either in (a) quantity (b) price or (c) quality. This feature ensures accurate inventory management. 
The system shall include reconciliation functionality, reconcile with returned, discarded stocks and purchased stocks. </t>
  </si>
  <si>
    <t>The system shall record quality concerns and feedback on goods received. This feature enables healthcare organizations to document and track issues such as item expiry dates, volume discrepancies, and SKU (Stock Keeping Unit) numbers. 
A scoring mechanism may be used to rate the quality of suppliers.</t>
  </si>
  <si>
    <t>The system shall capture, validate, and process vendor invoices as well as configure rules associated with these processes.</t>
  </si>
  <si>
    <t>The system shall support a range of commonly used digital payment channels for making payments. These channels include Electronic Funds Transfer (EFT), wire transfer, online bill payment through a bank’s website, mobile payment applications, Unified Payments Interface (UPI), credit/ debit card payments, etc. The system shall also have the capability to capture the mode of payment along with other relevant information for easy reconciliation.</t>
  </si>
  <si>
    <t>The system shall have the capability of maintaining comprehensive digital records of all payable and receivables. In the context of a healthcare organization this includes detailed financial transactions with suppliers.</t>
  </si>
  <si>
    <t>The system shall have the capability to generate both debit notes and credit notes for suppliers.</t>
  </si>
  <si>
    <t>The system shall include a payment scheduling capability allowing users to schedule payments to individual supplier at specific times, thereby preventing delays.</t>
  </si>
  <si>
    <t>The system shall be able to send notifications to suppliers regarding payment status or updates including details of relevant invoices. This can be facilitated through a vendor portal or direct communication e.g., SMS, email, online messaging platform, etc.</t>
  </si>
  <si>
    <t>The system shall incorporate vendor payment functionalities to streamline all vendor bill payments. It should include a dashboard for tracking payments and monitor the total payables in real-time.</t>
  </si>
  <si>
    <t>The healthcare organization shall configure rates for all the services being offered. This flexibility allows for customized pricing based on services provided.</t>
  </si>
  <si>
    <t>The system shall have the feature of configurable billing templates, tailored to the needs of healthcare organizations ensuring consistency across all billing documents.  
The template includes at least following but not limited to- 
a)	Patient unique identifier
b)	The date on which the bill was generated and the date(s) over which the services were delivered
c)	Details of the services availed
In addition, the bill shall clearly mention whether it is an interim or final bill and bear all necessary disclaimers as per the healthcare organization’s policy.</t>
  </si>
  <si>
    <t>The healthcare organization system shall be capable of generating estimated costs for selected packages. These estimates should include all relevant parameters such as consulting physician fees, medication costs, surgery costs (if applicable), room charges based on the length of stay, and applicable taxes.</t>
  </si>
  <si>
    <t>The system shall generate bills based on the services provided, goods and services consumed, taxes, and discounts. The billing process begins by gathering essential information from patients or insurers, including insurance policy numbers and demographic data. After insurance clearance the healthcare organization generates and sends patient bills or statements for any outstanding balances.
The system should support discounts at various levels: individual item level, category level, or across the entire bill.</t>
  </si>
  <si>
    <t>The system shall support multiple digital payment methods for patients to pay their medical bills. These include cash, credit / debit cards, UPI, bank transfers and other digital payments.</t>
  </si>
  <si>
    <t xml:space="preserve">The system shall manage the patient’s account and captures episode or stepwise billing details. The system shall provide details of treatment charges, payment information to the patients through email, SMS, online messaging platform or using a patient portal. </t>
  </si>
  <si>
    <t>System related notifications may include scheduled downtimes, and standardized process information and would usually be exchanged between the healthcare organization and the payer (to and from Payors, Patients, and any other interested parties (e.g., caregivers)).
Workflow related notifications may include changes in status of a claim step, need for additional information, etc., and would usually be sent to patients. 
To enable notification functionalities effectively, the system should ensure:
•	Receiving and Responding to Notifications: Capable of receiving and responding to system-related notifications such as scheduled downtimes and standardized process information exchanged between the healthcare organization and the payer. Additionally, able to handle workflow-related notifications, such as changes in claim status or requests for additional information, which are typically sent to patients.
•	Triggering Notifications to Patients: Able to trigger notifications to patients regarding changes in their healthcare processes or statuses, ensuring timely and relevant communication.
•	Safeguarding Patient Information: Ensuring robust measures to protect the privacy and security of patient information during all stages of notification exchange</t>
  </si>
  <si>
    <t>The system shall capture insurance eligibility and coverage  post verification which could be performed either digitally or manually. This includes confirming the patient’s insurance details such as policy number, coverage dates, co-payments, deductibles, and any applicable limitations or exclusions.</t>
  </si>
  <si>
    <t>The system shall assist in smooth auto-verification via various digital modes available, for example digilocker. Auto verification enables fetching of various KYC documents (with the help of an OTP from the patient) that are required as a part of the initial documentation process for an insurance patient at any healthcare organization.</t>
  </si>
  <si>
    <t>The system shall be able to capture pre-authorization or pre-approval information for billing requirements. Pre-authorization from the payor could be performed either digitally or manually.
Pre-authorization functionality allows the system to submit planned treatment details to payors for pre-approval on the estimated treatment costs done either digitally or manually. The payer category includes TPA/Insurance companies or any applicable government insurance schemes.</t>
  </si>
  <si>
    <t>The system shall be able to capture the details and cost of the final treatment provided to the patient and as submitted for reimbursement purposes to the payor (can be done digitally or manually). 
In addition to the claim submission, the system should also have the capability to capture any associated or relevant correspondence made with the insurance company towards the claim settlement.</t>
  </si>
  <si>
    <t>The system shall be able to request the latest status information for specific payor transactions - Coverage Eligibility, Pre-Authorization and Claims. To enable this functionality, the system should be able to:
•	Send Status Check Requests to the payor for specific payor transactions.
•	Receive and process status responses from the payor and update the status of the request.
•	Protect Patient Information throughout the information exchange process.</t>
  </si>
  <si>
    <t>The system shall have the capability of sending notifications to patients regarding their claim status. These notifications can be sent by SMS, email, online messaging platform or made accessible through the patient portal.</t>
  </si>
  <si>
    <t>The system shall be able to receive payment reconciliation information from the payor, which allows healthcare organizations to keep track of the payment settlements for each adjudicated claim. 
To enable this functionality, the system should be able to: 
•	Receive a payment reconciliation notice from the payor.
•	Process and respond to the payment reconciliation notice with the status.
•	Safeguards the privacy and security of patient information during the information exchange.</t>
  </si>
  <si>
    <t>The system shall provide dashboards displaying relevant information regarding pre-authorization requests and insurance claims. This functionality facilitates seamless claim reconciliations by presenting essential data and status updates in a consolidated format. 
This capability enhances operational efficiency, facilitates effective claim management, and contributes to improved patient flow within healthcare facility.</t>
  </si>
  <si>
    <t>The system shall be able to submit health insurance claims via National Health Claims Exchange (NHCX).  NHCX enables the standardization and automation of health claim-related information exchange between payors, healthcare organizations, beneficiaries, and other stakeholders. NHCX is supported by the National Health Authority (NHA) and aligns with the IRDAI guidelines.  
To support NHCX, the systems must have complied with the following:
1.	M1 integration requirements of ABDM
2.	Integration with NHCX APIs 
3.	Attain NHCX certificate from NHA
To learn more about NHCX and how HIS can get certified, visit NHA website.</t>
  </si>
  <si>
    <t>The system shall manage essential master data elements related to staff. This involves details such as names of departments, structures, staff master data, role master, and department master. 
The system shall also maintain staffs' personal files which contain information such as their contact details, employment history, health records, credentialing and privileging performance evaluations, trainings and certifications, job duties and responsibilities, benefits and compensation, workplace related incidents, disciplinary action (if any) and other important documentation related to their employment with the hospital.
The system should also include staff information forms, education forms, and professional record forms, enabling administrators to input and update essential staff details. These details encompass personal information such as names, addresses, phone numbers, emergency contacts, email addresses, gender, date of birth, salary bank account information, education, skills, certifications, degrees and registration. Additionally, the system should support the uploading of important documents such as birth certificates, Aadhaar cards, Healthcare Provider Registration number (ABDM-HPR), PAN cards, driving licenses, photographs, and registration certificates.
The forms should include fields for personal information, job roles, qualifications, and other relevant data. Additionally, the system should maintain staff family details, including the names and ages of spouses and children, and information about parents.
In terms of functionality, the system should support operations such as Create, Read, Update, and Delete for staff records including contractual staff. Additionally, it should include management functions for controlling permissions and ensuring data security.
The system should also extend its capability to include the setting up leave types and policies, as well as setting up parameters needed for attendance, payroll, skills &amp; competencies, and training.</t>
  </si>
  <si>
    <t>The system shall be able to assign a unique identifier to each member of staff within the healthcare organization. This unique ID is essential for organizing data efficiently and facilitating seamless retrieval of individual staff information. Upon creating a new staff record and providing the respective role, the system should automatically generate a unique staff ID, ensuring that each ID remains exclusive across the entire system.</t>
  </si>
  <si>
    <t>The system shall have the capability to configure duty rules for the staff, which is essential for efficient workforce scheduling. Real-time parameters for this process may include dynamic adjustments to templates based on factors such as staff availability, skill sets, unexpected absences, urgent tasks, or operational changes and compliance with labour regulations. 
Additionally, the system should be configured to capture, store, perform, and execute operations in real-time based on available data. This includes staff-specific duty start and end hours for each shift and break, day offs, weekends, monthly leave allowance, additional shifts, shift codes, tour or event schedules, overtime, and extra shifts.</t>
  </si>
  <si>
    <t>The system should be configurable to meet the staffing ratios as prescribed by the regulatory/statutory framework.
The system shall enable administrators in the healthcare organization to create a staff roster based on regulatory/ statutory framework, staff availability, shift assignment and workload distribution, and historical workload patterns. The system should be able to do shift swaps or changes on the staff request, with approval workflows managed by administrators to maintain roster integrity. 
The system may also be customized to offer automatic roster generation based on pre-defined templates that consider factors such as staff qualifications and compliance with labour regulations. The system should generate a report of the actual assignment of healthcare professionals for each location, each shift each day.</t>
  </si>
  <si>
    <t>To streamline staff communication related to shift schedules, changes, swap requests, and important announcements, the system shall have robust communication capabilities. 
Such capabilities can include mobile notifications, a centralized announcement board, or an integrated messaging system. These tools facilitate seamless communication among staff members, promoting collaboration and addressing scheduling concerns in real-time.</t>
  </si>
  <si>
    <t>Predicting staffing needs, based on historical data and workload, requires analytics and forecasting demand/support capabilities based on historical data.
The system should enable administrators input historical staffing data, patient volume data and develop staffing needs. The staffing models should provide easy to understand output and visual trends. 
The system may set up automated alerts and notifications for administrators when staffing levels deviate from predicted patterns or when immediate adjustments are needed based on sudden changes in patient volume.</t>
  </si>
  <si>
    <t>The system shall have a comprehensive attendance management module. This module should provide options for capturing attendance – manual entry, biometric verification (fingerprint or face detectors), integration with attendance tracking devices (access cards), or location-based recording (mobile apps or web interfaces). 
The system shall maintain records of attendance. The system will display the leave balance for the staff and give options for applying for leaves.</t>
  </si>
  <si>
    <t>The system shall facilitate the evaluation of the performance of staff and maintain performance appraisal ratings. The system shall include a performance rating form where administrators can input and update the ratings for individual hospital staff based on their performance evaluations. 
The system may also have a mechanism for gathering feedback from peers, subordinates, and supervisors to provide a comprehensive view of staff’s performance.
The system should ensure data accuracy, accessibility, and historical tracking of performance ratings over time.</t>
  </si>
  <si>
    <t xml:space="preserve">The system shall have the capability to compute and distribute staff payroll, based on preconfigured rules. The system should automate payroll calculations based on attendance, leaves, and deductions, ensuring accurate and timely salary processing. 
The system may be integrated within the payroll module which enables staff to view and download configured rules for salary components, tax calculations, pay slips, and other payroll-related documents. 
</t>
  </si>
  <si>
    <t>The system shall configure rules for the staff recruitment process which can be facilitated through a staff recruitment module. This may include various recruitment processes including requisition approval, candidate screening, interview coordination, offer negotiation, and acceptance, onboarding documentation, background verification etc. Configurable workflows and notifications can be incorporated to ensure adherence to the defined recruitment process rules.</t>
  </si>
  <si>
    <t>The system shall have the capability to manage the staff exit process. This module should feature an exit rule configuration that allows administrators to efficiently handle activities such as exit processing and may include, exit interview scheduling, equipment return verification, knowledge transfer documentation, final clearance approvals, account deactivation, and documentation requirements. Reporting capabilities provide insights into exit trends, reasons for departure, and compliance metrics. Configurable workflows and notifications can be integrated to ensure adherence to defined exit process rules.</t>
  </si>
  <si>
    <t>The system shall capture onboarding training status and feedback of new joiners for effective onboarding. This feature enables the tracking of the progress of new staff through the onboarding process, ensuring completion of necessary orientation activities. 
Additionally, the system should provide a platform for new staff to share their feedback on the onboarding process, helping the organization identify areas for improvement. Typically, this functionality is incorporated into the onboarding module, using forms and workflows to collect induction status updates and feedback.</t>
  </si>
  <si>
    <t xml:space="preserve">The system shall assist the human resource team to create and manage the training calendar for the staff. As per the healthcare organization policy, an annual training calendar can be planned for all the staff. These include trainings based on specific job descriptions, training on safety and quality and on-going professional training of staff. Further, training needs can be identified during the performance evaluation process.This feature enables the human resource team to schedule and communicate upcoming training programs, workshops, and events effectively. Typically, this functionality allows planning and scheduling of training and provides information such as dates, topics, modes, pre-requisites and trainer information to the staff. </t>
  </si>
  <si>
    <t>The system shall capture the attendance along with post training evaluation for each staff. The system shall also have provisions to collect feedback on the effectiveness of training initiatives.
Human resource teams can use these reports to evaluate participation and the impact of training sessions. The human resource team can also generate customized reports based on criteria such as training type, date range, and staff attendance. This capability provides valuable insights for continuous improvement and strategic decision-making.</t>
  </si>
  <si>
    <t>The system shall have the capability to capture and exchange the following ABDM FHIR resource profiles:
Please take a look at the NABH standard for profile description.</t>
  </si>
  <si>
    <t>The system shall have the capability to capture and exchange the following ABDM FHIR resource profiles:
ABDM FHIR standards for reference are available at the National Resource center for EHR standards: https://www.nrces.in/ndhm/fhir/r4/index.html
Please take a look at the NABH standard for profile description.</t>
  </si>
  <si>
    <t>The system shall support ICD 10/11 or SNOMED CT codes. The system should have the capability to prompt and recommend the relevant ICD 10/11 or SNOMEDCT codes. 
Implementation of ICD 10/11 or SNOMEDCT can be done through application user interface, backend matching services, or through dedicated medical coding service modules.
The system shall support the following coding capabilities: 
•Implement upload, upgrade and deprecation and storage of codes by version into the system
•Populate applicable outbound FHIR data exchange messages with system supported codes</t>
  </si>
  <si>
    <t>FHIR – Fast Health Interoperability resource is a globally accepted standard for healthcare information management and exchange. The system should support ABDM FHIR profiles to exchange data with other systems. 
ABDM provides a framework for implementation and exchange of FHIR to create an interoperable digital healthcare ecosystem.
The system should implement capture and exchange of the following ABDM FHIR resource profiles as a core capability 
Please take a look at the NABH standard for profile description.</t>
  </si>
  <si>
    <t>The system shall have the capability to support, capture and exchange NHCX ABDM resource profiles:
Reference: NHCX Profiles - FHIR Implementation Guide for ABDM v6.0.0 (nrces.in)
	Please take a look at the NABH standard for profile description.</t>
  </si>
  <si>
    <t>The system shall support laboratory tests and observation terminologies and implement coding of lab with LOINC codes. 
Logical Observation Identifiers Names and Codes LOINC is a standardized coding system used to identify and exchange laboratory test results and clinical observations across different healthcare settings and information systems. By integrating LOINC codes into its data architecture, the system ensures that laboratory data is uniformly coded and can be easily exchanged and interpreted by healthcare professionals, regardless of the healthcare facility or system where the tests were performed.
NRCeS (National Resource Centre for EHR Standards) maintains a list of LOINC codes for the most common laboratory tests conducted in India. 
Implement of coding of laboratory results and observations can be done through application user interface, backend matching services or through dedicated medical coding service modules
The system should support the following LOINC related capabilities:
• Implement upload, upgrade and deprecation and storage of LOINC codes by version into the system
• Populate applicable outbound FHIR data exchange messages with system supported LOINC codes</t>
  </si>
  <si>
    <t>The system shall provide the functionality for medical professionals to view captured images from multiple modalities, radiologist reports, readings and annotations relevant to the encounter and historical images.
Medical imaging plays an instrumental role in diagnostics and quality of care. With increasing use of medical imaging, access to medical images along with clinical data of patients helps physicians provide better care.
The system shall support following DICOM related capabilities 
• Support imaging visualization and storage of medical images. 
• System should support modalities relevant to the medical specialties e.g., Ultrasound for mother and childcare, X-Rays/MRI/CT for orthopedics (viewing capabilities required for regular PC/laptop screens)
• Implement the following ABDM imaging resource profiles 
a) Diagnostic report Imaging 
b) Imaging Study
Reference: https://www.nrces.in/standards/dicom</t>
  </si>
  <si>
    <t>The systems shall support use of SNOMEDCT or NRCeS Drug Registry for coding of drugs and devices. These terminologies enable healthcare systems to accurately identify and exchange information about medications and medical devices.
The system shall support the following Drugs and Devices coding related capabilities: 
• Implement upload, upgrade and deprecation and storage of drug codes by version into the system
• Implement coding of prescriptions through application user interface, backend matching services or through dedicated medical coding service modules
• Populate applicable outbound FHIR data exchange messages with system supported drug codes</t>
  </si>
  <si>
    <t xml:space="preserve">The system captures relevant patient and administrative data, and computes KPIs as per NABH accreditation standards for hospitals. 
The system must have the ability to compute the KPIs based on end-user defined periods (start/end dates) and export the KPIs and underlying computation to end-users for further analysis (in JSON, .csv, .xml, .xls, .pdf formats). 
The list of KPIs to be computed by HIS/EMR system based on NABH accreditation standards is given in Annexure XXX. 
The format for exporting KPI data to NABH is given in Annexure XXX. </t>
  </si>
  <si>
    <t xml:space="preserve">The system has the capability of capturing relevant patient and administrative data, and computing KPIs as per NABH Digital Health Standard (DHS). 
The system must have the ability to compute the KPIs based on end-user defined periods (start/end dates) and export the KPIs and underlying computation to end-users for further analysis (in JSON, .csv, .xml, .xls, .pdf formats).
The list of KPIs to be computed by HIS/EMR system based on NABH Digital health standards is given in Annexure XXX. 
The format for exporting KPI data to NABH is given in Annexure XXX. </t>
  </si>
  <si>
    <t xml:space="preserve">The system shall also publish the KPIs to be sent to NABH every quarter, as per the format defined by NABH. This ability to publish NABH KPIs will provide significant benefit to healthcare organizations and substantially reduce the effort needed by them to comply with NABH report needs.  Similarly, by receiving NABH KPIs across thousands of hospitals in a pre-defined electronic format will save NABH significant effort in compiling and aggregating this information.  
The list of KPIs to be computed by HIS/EMR system based on NABH accreditation standards is given in Annexure XXX. 
The list of KPIs to be computed by HIS/EMR system based on NABH Digital health standards is given in Annexure XXX. 
The format for exporting KPI data to NABH is given in Annexure XXX. </t>
  </si>
  <si>
    <t xml:space="preserve">With digital healthcare delivered in a connected model, healthcare information requires a comprehensive approach to privacy and cybersecurity. ISO 27001 provides the requirements for establishing, implementing, maintaining and continually improving an information security management system within the context of the organization.
1. The system should be built in adherence to applicable chapter 8 – Technological controls of ISO 27001-2022 standards. 
These include-
• Secure Development lifecycle
• Application security requirements
• Secure system architecture and engineering
• Secure coding 
• Outsourced development
• Separation of Development, test and production environments
2. The system should support implementation of the following security requirements- 
• Tracking of user endpoint devices
• Implementation of privileged access rights
• Information access rights
• Access to source code
• Secure authentication
• Protection against malware
• Management of technical vulnerabilities
• Configuration management – HIS/EMR security configuration
• Information deletion 
• Data Masking
• Data leakage prevention
• Information backup
• Redundancies of Information processing facilities
• Monitoring activities
• Clock Synchronization
• Use of privileged utility programs 
• Installation of system on operational systems
• Use of Cryptography
• Separation of development, test and production environment
• Change management </t>
  </si>
  <si>
    <t>ISO 82304 provides standards to enable the safety and security of health software products designed to operate on general computing platforms and intended to be placed on the market without dedicated hardware. The standard provides common requirements for health software manufacturers to ensure quality and safety of healthcare software.
The software manufacturers should demonstrate testing and validation of HIS/EMR has been performed in adherence to ISO 82304 standard and guidelines
• Demonstrate that organization has defined quality processes, procedures and controls defined and implemented
• Demonstrate the software has been developed in adherence to the defined quality processes. The documentary evidence of adherence, implemented controls / stage-gates should be produced with appropriate authority approvals
• Demonstrate documentary evidence of risk assessment, mitigation planning and implementation
• Documented evidence of testing with traceability to requirements and design</t>
  </si>
  <si>
    <t>The system displays estimated patient waiting time for various healthcare services.</t>
  </si>
  <si>
    <t>The system shall have a capability to connect with the display board and show the approximate waiting time for a patient for various healthcare services such as patient registration, OPD, pharmacy, laboratory, radiology, etc.
The patient should get the estimated wait time information either through a notification or on a display board.  This helps in relieving patient’s anxiety and prevents overcrowding.</t>
  </si>
  <si>
    <t>The system handles radiology test orders and images.</t>
  </si>
  <si>
    <t>National Accreditation Board for</t>
  </si>
  <si>
    <t>Hospitals and Healthcare Providers</t>
  </si>
  <si>
    <t>NABH HIS/EMR Functional Requirements Template for Hospitals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</si>
</sst>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1"/>
      <color theme="0"/>
      <name val="Aptos Narrow"/>
      <family val="2"/>
      <scheme val="minor"/>
    </font>
    <font>
      <sz val="11"/>
      <color theme="1"/>
      <name val="Calibri"/>
      <family val="2"/>
    </font>
    <font>
      <sz val="11"/>
      <color rgb="FFFF0000"/>
      <name val="Calibri"/>
      <family val="2"/>
    </font>
    <font>
      <sz val="11"/>
      <color rgb="FF002060"/>
      <name val="Calibri"/>
      <family val="2"/>
    </font>
    <font>
      <sz val="11"/>
      <color rgb="FF7030A0"/>
      <name val="Calibri"/>
      <family val="2"/>
    </font>
    <font>
      <sz val="11"/>
      <color rgb="FF4EA72E"/>
      <name val="Calibri"/>
      <family val="2"/>
    </font>
    <font>
      <sz val="11"/>
      <color rgb="FF00B050"/>
      <name val="Calibri"/>
      <family val="2"/>
    </font>
    <font>
      <i/>
      <sz val="11"/>
      <color theme="1"/>
      <name val="Calibri"/>
      <family val="2"/>
    </font>
    <font>
      <b/>
      <sz val="11"/>
      <color rgb="FFFFFFFF"/>
      <name val="Calibri"/>
      <family val="2"/>
    </font>
    <font>
      <sz val="12"/>
      <color rgb="FF002060"/>
      <name val="Calibri"/>
      <family val="2"/>
    </font>
    <font>
      <sz val="12"/>
      <color rgb="FFFF0000"/>
      <name val="Calibri"/>
      <family val="2"/>
    </font>
    <font>
      <sz val="11"/>
      <color rgb="FF000000"/>
      <name val="Calibri"/>
      <family val="2"/>
    </font>
    <font>
      <sz val="11"/>
      <color theme="4" tint="-0.249977111117893"/>
      <name val="Calibri"/>
      <family val="2"/>
    </font>
    <font>
      <sz val="11"/>
      <color rgb="FF0070C0"/>
      <name val="Calibri"/>
      <family val="2"/>
    </font>
    <font>
      <b/>
      <sz val="12"/>
      <color theme="1"/>
      <name val="Calibri"/>
      <family val="2"/>
    </font>
    <font>
      <sz val="11"/>
      <color rgb="FF00B050"/>
      <name val="Arial"/>
      <family val="2"/>
    </font>
    <font>
      <sz val="10"/>
      <color rgb="FF000000"/>
      <name val="Aptos Narrow"/>
      <family val="2"/>
      <scheme val="minor"/>
    </font>
    <font>
      <b/>
      <sz val="18"/>
      <color rgb="FF000000"/>
      <name val="Calibri"/>
      <family val="2"/>
    </font>
    <font>
      <b/>
      <sz val="26"/>
      <color theme="4" tint="-0.249977111117893"/>
      <name val="Aptos Narrow"/>
      <family val="2"/>
      <scheme val="minor"/>
    </font>
  </fonts>
  <fills count="6">
    <fill>
      <patternFill patternType="none"/>
    </fill>
    <fill>
      <patternFill patternType="gray125"/>
    </fill>
    <fill>
      <patternFill patternType="solid">
        <fgColor rgb="FF145F82"/>
        <bgColor rgb="FF000000"/>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9" fontId="1" fillId="0" borderId="0" applyFont="0" applyFill="0" applyBorder="0" applyAlignment="0" applyProtection="0"/>
    <xf numFmtId="0" fontId="18" fillId="0" borderId="0"/>
  </cellStyleXfs>
  <cellXfs count="105">
    <xf numFmtId="0" fontId="0" fillId="0" borderId="0" xfId="0"/>
    <xf numFmtId="0" fontId="3" fillId="0" borderId="0" xfId="0" applyFont="1"/>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9" fillId="3" borderId="2" xfId="0" applyFont="1" applyFill="1" applyBorder="1" applyAlignment="1">
      <alignment horizontal="left" vertical="center" wrapText="1"/>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justify" vertical="center" wrapText="1"/>
    </xf>
    <xf numFmtId="0" fontId="0" fillId="0" borderId="0" xfId="0" applyAlignment="1">
      <alignment horizontal="center" vertical="center" wrapText="1"/>
    </xf>
    <xf numFmtId="0" fontId="5" fillId="0" borderId="2" xfId="0" applyFont="1" applyBorder="1" applyAlignment="1">
      <alignment horizontal="left" vertical="center"/>
    </xf>
    <xf numFmtId="0" fontId="6" fillId="0" borderId="2" xfId="0" applyFont="1" applyBorder="1" applyAlignment="1">
      <alignment horizontal="left" vertical="center"/>
    </xf>
    <xf numFmtId="0" fontId="8" fillId="0" borderId="2" xfId="0" applyFont="1" applyBorder="1" applyAlignment="1">
      <alignment horizontal="left" vertical="center"/>
    </xf>
    <xf numFmtId="0" fontId="4" fillId="0" borderId="2" xfId="0" applyFont="1" applyBorder="1" applyAlignment="1">
      <alignment horizontal="left" vertical="center"/>
    </xf>
    <xf numFmtId="0" fontId="3" fillId="0" borderId="2" xfId="0" applyFont="1" applyBorder="1" applyAlignment="1">
      <alignment horizontal="left" vertical="center"/>
    </xf>
    <xf numFmtId="0" fontId="4" fillId="0" borderId="2" xfId="0" applyFont="1" applyBorder="1" applyAlignment="1">
      <alignment vertical="center" wrapText="1"/>
    </xf>
    <xf numFmtId="0" fontId="4" fillId="0" borderId="2"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vertical="center" wrapText="1"/>
    </xf>
    <xf numFmtId="0" fontId="6"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8" fillId="0" borderId="2" xfId="0" applyFont="1" applyBorder="1" applyAlignment="1">
      <alignment vertical="center" wrapText="1"/>
    </xf>
    <xf numFmtId="0" fontId="3" fillId="0" borderId="0" xfId="0" applyFont="1" applyAlignment="1">
      <alignment horizontal="center"/>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2" xfId="0" applyFont="1" applyBorder="1" applyAlignment="1">
      <alignment horizontal="center" vertical="center"/>
    </xf>
    <xf numFmtId="0" fontId="14" fillId="0" borderId="2" xfId="0" applyFont="1" applyBorder="1" applyAlignment="1">
      <alignment horizontal="left" vertical="top"/>
    </xf>
    <xf numFmtId="0" fontId="14" fillId="0" borderId="2" xfId="0" applyFont="1" applyBorder="1" applyAlignment="1">
      <alignment horizontal="left" vertical="top" wrapText="1"/>
    </xf>
    <xf numFmtId="0" fontId="14" fillId="0" borderId="2" xfId="0" applyFont="1" applyBorder="1" applyAlignment="1">
      <alignment horizontal="center" vertical="top"/>
    </xf>
    <xf numFmtId="0" fontId="15" fillId="0" borderId="2" xfId="0" applyFont="1" applyBorder="1" applyAlignment="1">
      <alignment horizontal="left" vertical="center"/>
    </xf>
    <xf numFmtId="0" fontId="15" fillId="0" borderId="2" xfId="0" applyFont="1" applyBorder="1" applyAlignment="1">
      <alignment horizontal="left" vertical="center" wrapText="1"/>
    </xf>
    <xf numFmtId="0" fontId="4" fillId="0" borderId="2" xfId="0" applyFont="1" applyBorder="1" applyAlignment="1">
      <alignment horizontal="center" vertical="top"/>
    </xf>
    <xf numFmtId="0" fontId="4" fillId="0" borderId="2" xfId="0" applyFont="1" applyBorder="1" applyAlignment="1">
      <alignment horizontal="left" vertical="top" wrapText="1"/>
    </xf>
    <xf numFmtId="0" fontId="4" fillId="0" borderId="2" xfId="0" applyFont="1" applyBorder="1" applyAlignment="1">
      <alignment horizontal="center" vertical="top" wrapText="1"/>
    </xf>
    <xf numFmtId="0" fontId="3" fillId="0" borderId="2" xfId="0" applyFont="1" applyBorder="1"/>
    <xf numFmtId="0" fontId="5" fillId="0" borderId="2" xfId="0" applyFont="1" applyBorder="1" applyAlignment="1">
      <alignment horizontal="center" vertical="top"/>
    </xf>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0" fontId="6" fillId="0" borderId="2" xfId="0" applyFont="1" applyBorder="1" applyAlignment="1">
      <alignment horizontal="center" vertical="top"/>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0" fontId="7" fillId="0" borderId="2" xfId="0" applyFont="1" applyBorder="1" applyAlignment="1">
      <alignment horizontal="center" vertical="top"/>
    </xf>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0" fontId="8" fillId="0" borderId="2" xfId="0" applyFont="1" applyBorder="1" applyAlignment="1">
      <alignment horizontal="center" vertical="top"/>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0" fontId="13" fillId="0" borderId="2" xfId="0" applyFont="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9" fontId="0" fillId="0" borderId="0" xfId="1" applyFont="1"/>
    <xf numFmtId="0" fontId="2" fillId="4"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xf>
    <xf numFmtId="0" fontId="15" fillId="0" borderId="2" xfId="0" applyFont="1" applyBorder="1" applyAlignment="1">
      <alignment horizontal="center" vertical="center"/>
    </xf>
    <xf numFmtId="0" fontId="0" fillId="0" borderId="0" xfId="0" applyAlignment="1">
      <alignment horizontal="center"/>
    </xf>
    <xf numFmtId="0" fontId="0" fillId="0" borderId="0" xfId="0" applyAlignment="1">
      <alignment horizontal="left"/>
    </xf>
    <xf numFmtId="0" fontId="8" fillId="0" borderId="0" xfId="0" applyFont="1" applyAlignment="1">
      <alignment horizontal="left" vertical="center" wrapText="1"/>
    </xf>
    <xf numFmtId="0" fontId="6" fillId="0" borderId="3" xfId="0" applyFont="1" applyBorder="1" applyAlignment="1">
      <alignment vertical="center" wrapText="1"/>
    </xf>
    <xf numFmtId="0" fontId="4" fillId="0" borderId="1" xfId="0" applyFont="1" applyBorder="1" applyAlignment="1">
      <alignment horizontal="left" vertical="center" wrapText="1"/>
    </xf>
    <xf numFmtId="0" fontId="3" fillId="0" borderId="0" xfId="0" applyFont="1" applyAlignment="1">
      <alignment horizontal="left"/>
    </xf>
    <xf numFmtId="0" fontId="4" fillId="0" borderId="5" xfId="0" applyFont="1" applyBorder="1" applyAlignment="1">
      <alignment vertical="center" wrapText="1"/>
    </xf>
    <xf numFmtId="0" fontId="5" fillId="0" borderId="4" xfId="0" applyFont="1" applyBorder="1" applyAlignment="1">
      <alignment horizontal="justify" vertical="center" wrapText="1"/>
    </xf>
    <xf numFmtId="0" fontId="6" fillId="0" borderId="0" xfId="0" applyFont="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8" fillId="5" borderId="2" xfId="0" applyFont="1" applyFill="1" applyBorder="1" applyAlignment="1">
      <alignment horizontal="center" vertical="center" wrapText="1"/>
    </xf>
    <xf numFmtId="0" fontId="5" fillId="0" borderId="1" xfId="0" applyFont="1" applyBorder="1" applyAlignment="1">
      <alignment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0" fillId="0" borderId="9" xfId="0" applyBorder="1"/>
    <xf numFmtId="9" fontId="0" fillId="0" borderId="10" xfId="1" applyFont="1" applyBorder="1" applyAlignment="1">
      <alignment horizontal="center" vertical="center"/>
    </xf>
    <xf numFmtId="0" fontId="0" fillId="0" borderId="11" xfId="0" applyBorder="1"/>
    <xf numFmtId="0" fontId="0" fillId="0" borderId="12" xfId="0" applyBorder="1" applyAlignment="1">
      <alignment horizontal="center"/>
    </xf>
    <xf numFmtId="0" fontId="0" fillId="0" borderId="13" xfId="0" applyBorder="1" applyAlignment="1">
      <alignment horizontal="center"/>
    </xf>
    <xf numFmtId="0" fontId="18" fillId="0" borderId="0" xfId="2"/>
    <xf numFmtId="0" fontId="19" fillId="0" borderId="0" xfId="2" applyFont="1" applyAlignment="1">
      <alignment horizontal="center" vertical="center"/>
    </xf>
    <xf numFmtId="0" fontId="20" fillId="0" borderId="0" xfId="2" applyFont="1"/>
    <xf numFmtId="0" fontId="13" fillId="0" borderId="0" xfId="2" applyFont="1" applyAlignment="1">
      <alignment horizontal="center" vertical="center"/>
    </xf>
  </cellXfs>
  <cellStyles count="3">
    <cellStyle name="Normal" xfId="0" builtinId="0"/>
    <cellStyle name="Normal 2" xfId="2" xr:uid="{09D1310A-351F-478B-9B1B-62E0397A51C5}"/>
    <cellStyle name="Percent" xfId="1" builtinId="5"/>
  </cellStyles>
  <dxfs count="4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552450</xdr:colOff>
      <xdr:row>8</xdr:row>
      <xdr:rowOff>139700</xdr:rowOff>
    </xdr:from>
    <xdr:to>
      <xdr:col>7</xdr:col>
      <xdr:colOff>83185</xdr:colOff>
      <xdr:row>18</xdr:row>
      <xdr:rowOff>88265</xdr:rowOff>
    </xdr:to>
    <xdr:pic>
      <xdr:nvPicPr>
        <xdr:cNvPr id="2" name="Picture 1">
          <a:extLst>
            <a:ext uri="{FF2B5EF4-FFF2-40B4-BE49-F238E27FC236}">
              <a16:creationId xmlns:a16="http://schemas.microsoft.com/office/drawing/2014/main" id="{2AA1370E-20DA-4236-9809-AAEBE45E6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409700"/>
          <a:ext cx="1359535" cy="1599565"/>
        </a:xfrm>
        <a:prstGeom prst="rect">
          <a:avLst/>
        </a:prstGeom>
        <a:noFill/>
      </xdr:spPr>
    </xdr:pic>
    <xdr:clientData/>
  </xdr:twoCellAnchor>
  <xdr:twoCellAnchor editAs="oneCell">
    <xdr:from>
      <xdr:col>7</xdr:col>
      <xdr:colOff>501650</xdr:colOff>
      <xdr:row>9</xdr:row>
      <xdr:rowOff>76200</xdr:rowOff>
    </xdr:from>
    <xdr:to>
      <xdr:col>10</xdr:col>
      <xdr:colOff>173846</xdr:colOff>
      <xdr:row>18</xdr:row>
      <xdr:rowOff>63500</xdr:rowOff>
    </xdr:to>
    <xdr:pic>
      <xdr:nvPicPr>
        <xdr:cNvPr id="3" name="Picture 2">
          <a:extLst>
            <a:ext uri="{FF2B5EF4-FFF2-40B4-BE49-F238E27FC236}">
              <a16:creationId xmlns:a16="http://schemas.microsoft.com/office/drawing/2014/main" id="{F2D7C6BA-21AB-47D5-B31A-410E0EA01677}"/>
            </a:ext>
          </a:extLst>
        </xdr:cNvPr>
        <xdr:cNvPicPr>
          <a:picLocks noChangeAspect="1"/>
        </xdr:cNvPicPr>
      </xdr:nvPicPr>
      <xdr:blipFill>
        <a:blip xmlns:r="http://schemas.openxmlformats.org/officeDocument/2006/relationships" r:embed="rId2"/>
        <a:stretch>
          <a:fillRect/>
        </a:stretch>
      </xdr:blipFill>
      <xdr:spPr>
        <a:xfrm>
          <a:off x="4768850" y="1504950"/>
          <a:ext cx="1500996" cy="1473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DDAC6-0DD0-4535-BF69-E6249F745817}">
  <dimension ref="B22:H32"/>
  <sheetViews>
    <sheetView showGridLines="0" tabSelected="1" topLeftCell="A13" workbookViewId="0">
      <selection activeCell="M22" sqref="M22"/>
    </sheetView>
  </sheetViews>
  <sheetFormatPr defaultRowHeight="13" x14ac:dyDescent="0.3"/>
  <cols>
    <col min="1" max="16384" width="8.7265625" style="101"/>
  </cols>
  <sheetData>
    <row r="22" spans="2:8" ht="23.5" x14ac:dyDescent="0.3">
      <c r="H22" s="102" t="s">
        <v>598</v>
      </c>
    </row>
    <row r="23" spans="2:8" ht="23.5" x14ac:dyDescent="0.3">
      <c r="H23" s="102" t="s">
        <v>599</v>
      </c>
    </row>
    <row r="25" spans="2:8" ht="34.5" x14ac:dyDescent="0.8">
      <c r="B25" s="103" t="s">
        <v>600</v>
      </c>
      <c r="C25" s="103"/>
      <c r="D25" s="103"/>
      <c r="E25" s="103"/>
    </row>
    <row r="30" spans="2:8" ht="14.5" x14ac:dyDescent="0.3">
      <c r="D30" s="104"/>
    </row>
    <row r="31" spans="2:8" ht="14.5" x14ac:dyDescent="0.3">
      <c r="D31" s="104"/>
    </row>
    <row r="32" spans="2:8" ht="14.5" x14ac:dyDescent="0.3">
      <c r="D32" s="10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D529-1330-443A-B1FA-7799A7032B64}">
  <dimension ref="A2:O22"/>
  <sheetViews>
    <sheetView zoomScaleNormal="100" workbookViewId="0">
      <pane xSplit="1" ySplit="2" topLeftCell="B3" activePane="bottomRight" state="frozen"/>
      <selection pane="topRight" activeCell="B1" sqref="B1"/>
      <selection pane="bottomLeft" activeCell="A3" sqref="A3"/>
      <selection pane="bottomRight" activeCell="F3" sqref="F3:F22"/>
    </sheetView>
  </sheetViews>
  <sheetFormatPr defaultRowHeight="14.5" x14ac:dyDescent="0.35"/>
  <cols>
    <col min="2" max="2" width="8.81640625" customWidth="1"/>
    <col min="3" max="3" width="12.90625" customWidth="1"/>
    <col min="4" max="4" width="11.90625" customWidth="1"/>
    <col min="5" max="5" width="27.453125" customWidth="1"/>
    <col min="6" max="6" width="9.54296875" customWidth="1"/>
    <col min="7" max="7" width="30.6328125" customWidth="1"/>
    <col min="8" max="8" width="12.90625" bestFit="1" customWidth="1"/>
    <col min="9" max="9" width="101" customWidth="1"/>
    <col min="10" max="10" width="13.36328125" customWidth="1"/>
    <col min="11" max="11" width="15.453125" customWidth="1"/>
    <col min="12" max="12" width="14.1796875" customWidth="1"/>
    <col min="13" max="13" width="20.08984375" customWidth="1"/>
    <col min="15" max="15" width="19" customWidth="1"/>
  </cols>
  <sheetData>
    <row r="2" spans="1:15" s="4" customFormat="1" ht="43.5" x14ac:dyDescent="0.35">
      <c r="A2" s="63" t="s">
        <v>113</v>
      </c>
      <c r="B2" s="63" t="s">
        <v>0</v>
      </c>
      <c r="C2" s="63" t="s">
        <v>1</v>
      </c>
      <c r="D2" s="63" t="s">
        <v>2</v>
      </c>
      <c r="E2" s="63" t="s">
        <v>3</v>
      </c>
      <c r="F2" s="63" t="s">
        <v>4</v>
      </c>
      <c r="G2" s="63" t="s">
        <v>5</v>
      </c>
      <c r="H2" s="62" t="s">
        <v>6</v>
      </c>
      <c r="I2" s="62" t="s">
        <v>371</v>
      </c>
      <c r="J2" s="62" t="s">
        <v>116</v>
      </c>
      <c r="K2" s="62" t="s">
        <v>117</v>
      </c>
      <c r="L2" s="62" t="s">
        <v>368</v>
      </c>
      <c r="M2" s="62" t="s">
        <v>367</v>
      </c>
      <c r="N2" s="62" t="s">
        <v>207</v>
      </c>
      <c r="O2" s="62" t="s">
        <v>208</v>
      </c>
    </row>
    <row r="3" spans="1:15" ht="386.4" customHeight="1" x14ac:dyDescent="0.35">
      <c r="A3" s="6" t="s">
        <v>216</v>
      </c>
      <c r="B3" s="10" t="s">
        <v>323</v>
      </c>
      <c r="C3" s="12" t="s">
        <v>136</v>
      </c>
      <c r="D3" s="12" t="s">
        <v>9</v>
      </c>
      <c r="E3" s="30" t="s">
        <v>324</v>
      </c>
      <c r="F3" s="12" t="s">
        <v>11</v>
      </c>
      <c r="G3" s="11" t="s">
        <v>325</v>
      </c>
      <c r="H3" s="12" t="s">
        <v>16</v>
      </c>
      <c r="I3" s="30" t="s">
        <v>568</v>
      </c>
      <c r="J3" s="6"/>
      <c r="K3" s="6"/>
      <c r="L3" s="66" t="str">
        <f t="shared" ref="L3:L22" si="0">IF(J3="Yes", IF(K3="Yes", "Met", IF(K3="No", "Gap", "Customizable")), "Not Required")</f>
        <v>Not Required</v>
      </c>
      <c r="M3" s="48"/>
      <c r="N3" s="48"/>
      <c r="O3" s="48"/>
    </row>
    <row r="4" spans="1:15" ht="362.5" x14ac:dyDescent="0.35">
      <c r="A4" s="6" t="s">
        <v>216</v>
      </c>
      <c r="B4" s="10" t="s">
        <v>323</v>
      </c>
      <c r="C4" s="12" t="s">
        <v>136</v>
      </c>
      <c r="D4" s="12" t="s">
        <v>9</v>
      </c>
      <c r="E4" s="30" t="s">
        <v>324</v>
      </c>
      <c r="F4" s="12"/>
      <c r="G4" s="11" t="s">
        <v>325</v>
      </c>
      <c r="H4" s="12" t="s">
        <v>16</v>
      </c>
      <c r="I4" s="11" t="s">
        <v>568</v>
      </c>
      <c r="J4" s="6"/>
      <c r="K4" s="6"/>
      <c r="L4" s="66" t="str">
        <f t="shared" si="0"/>
        <v>Not Required</v>
      </c>
      <c r="M4" s="48"/>
      <c r="N4" s="48"/>
      <c r="O4" s="48"/>
    </row>
    <row r="5" spans="1:15" ht="79.25" customHeight="1" x14ac:dyDescent="0.35">
      <c r="A5" s="6" t="s">
        <v>216</v>
      </c>
      <c r="B5" s="17" t="s">
        <v>323</v>
      </c>
      <c r="C5" s="18" t="s">
        <v>136</v>
      </c>
      <c r="D5" s="18" t="s">
        <v>9</v>
      </c>
      <c r="E5" s="27" t="s">
        <v>324</v>
      </c>
      <c r="F5" s="18" t="s">
        <v>14</v>
      </c>
      <c r="G5" s="19" t="s">
        <v>326</v>
      </c>
      <c r="H5" s="18" t="s">
        <v>13</v>
      </c>
      <c r="I5" s="27" t="s">
        <v>569</v>
      </c>
      <c r="J5" s="6"/>
      <c r="K5" s="6"/>
      <c r="L5" s="66" t="str">
        <f t="shared" si="0"/>
        <v>Not Required</v>
      </c>
      <c r="M5" s="48"/>
      <c r="N5" s="48"/>
      <c r="O5" s="48"/>
    </row>
    <row r="6" spans="1:15" ht="121.75" customHeight="1" x14ac:dyDescent="0.35">
      <c r="A6" s="6" t="s">
        <v>216</v>
      </c>
      <c r="B6" s="10" t="s">
        <v>323</v>
      </c>
      <c r="C6" s="12" t="s">
        <v>136</v>
      </c>
      <c r="D6" s="12" t="s">
        <v>9</v>
      </c>
      <c r="E6" s="30" t="s">
        <v>324</v>
      </c>
      <c r="F6" s="12" t="s">
        <v>17</v>
      </c>
      <c r="G6" s="11" t="s">
        <v>327</v>
      </c>
      <c r="H6" s="12" t="s">
        <v>16</v>
      </c>
      <c r="I6" s="30" t="s">
        <v>570</v>
      </c>
      <c r="J6" s="6"/>
      <c r="K6" s="6"/>
      <c r="L6" s="66" t="str">
        <f t="shared" si="0"/>
        <v>Not Required</v>
      </c>
      <c r="M6" s="48"/>
      <c r="N6" s="48"/>
      <c r="O6" s="48"/>
    </row>
    <row r="7" spans="1:15" ht="169.75" customHeight="1" x14ac:dyDescent="0.35">
      <c r="A7" s="6" t="s">
        <v>216</v>
      </c>
      <c r="B7" s="10" t="s">
        <v>323</v>
      </c>
      <c r="C7" s="12" t="s">
        <v>136</v>
      </c>
      <c r="D7" s="12" t="s">
        <v>9</v>
      </c>
      <c r="E7" s="30" t="s">
        <v>324</v>
      </c>
      <c r="F7" s="12" t="s">
        <v>19</v>
      </c>
      <c r="G7" s="11" t="s">
        <v>328</v>
      </c>
      <c r="H7" s="12" t="s">
        <v>16</v>
      </c>
      <c r="I7" s="30" t="s">
        <v>571</v>
      </c>
      <c r="J7" s="6"/>
      <c r="K7" s="6"/>
      <c r="L7" s="66" t="str">
        <f t="shared" si="0"/>
        <v>Not Required</v>
      </c>
      <c r="M7" s="48"/>
      <c r="N7" s="48"/>
      <c r="O7" s="48"/>
    </row>
    <row r="8" spans="1:15" ht="98.4" customHeight="1" x14ac:dyDescent="0.35">
      <c r="A8" s="6" t="s">
        <v>216</v>
      </c>
      <c r="B8" s="2" t="s">
        <v>323</v>
      </c>
      <c r="C8" s="13" t="s">
        <v>136</v>
      </c>
      <c r="D8" s="13" t="s">
        <v>9</v>
      </c>
      <c r="E8" s="32" t="s">
        <v>324</v>
      </c>
      <c r="F8" s="13" t="s">
        <v>21</v>
      </c>
      <c r="G8" s="3" t="s">
        <v>329</v>
      </c>
      <c r="H8" s="13" t="s">
        <v>37</v>
      </c>
      <c r="I8" s="32" t="s">
        <v>572</v>
      </c>
      <c r="J8" s="6"/>
      <c r="K8" s="6"/>
      <c r="L8" s="66" t="str">
        <f t="shared" si="0"/>
        <v>Not Required</v>
      </c>
      <c r="M8" s="48"/>
      <c r="N8" s="48"/>
      <c r="O8" s="48"/>
    </row>
    <row r="9" spans="1:15" ht="126" customHeight="1" x14ac:dyDescent="0.35">
      <c r="A9" s="6" t="s">
        <v>216</v>
      </c>
      <c r="B9" s="14" t="s">
        <v>323</v>
      </c>
      <c r="C9" s="16" t="s">
        <v>136</v>
      </c>
      <c r="D9" s="16" t="s">
        <v>9</v>
      </c>
      <c r="E9" s="35" t="s">
        <v>324</v>
      </c>
      <c r="F9" s="16" t="s">
        <v>23</v>
      </c>
      <c r="G9" s="15" t="s">
        <v>330</v>
      </c>
      <c r="H9" s="16" t="s">
        <v>47</v>
      </c>
      <c r="I9" s="35" t="s">
        <v>573</v>
      </c>
      <c r="J9" s="6"/>
      <c r="K9" s="6"/>
      <c r="L9" s="66" t="str">
        <f t="shared" si="0"/>
        <v>Not Required</v>
      </c>
      <c r="M9" s="48"/>
      <c r="N9" s="48"/>
      <c r="O9" s="48"/>
    </row>
    <row r="10" spans="1:15" ht="109.25" customHeight="1" x14ac:dyDescent="0.35">
      <c r="A10" s="6" t="s">
        <v>216</v>
      </c>
      <c r="B10" s="10" t="s">
        <v>323</v>
      </c>
      <c r="C10" s="12" t="s">
        <v>136</v>
      </c>
      <c r="D10" s="12" t="s">
        <v>9</v>
      </c>
      <c r="E10" s="30" t="s">
        <v>324</v>
      </c>
      <c r="F10" s="12" t="s">
        <v>25</v>
      </c>
      <c r="G10" s="11" t="s">
        <v>331</v>
      </c>
      <c r="H10" s="12" t="s">
        <v>16</v>
      </c>
      <c r="I10" s="30" t="s">
        <v>574</v>
      </c>
      <c r="J10" s="6"/>
      <c r="K10" s="6"/>
      <c r="L10" s="66" t="str">
        <f t="shared" si="0"/>
        <v>Not Required</v>
      </c>
      <c r="M10" s="48"/>
      <c r="N10" s="48"/>
      <c r="O10" s="48"/>
    </row>
    <row r="11" spans="1:15" ht="136.25" customHeight="1" x14ac:dyDescent="0.35">
      <c r="A11" s="6" t="s">
        <v>216</v>
      </c>
      <c r="B11" s="14" t="s">
        <v>323</v>
      </c>
      <c r="C11" s="16" t="s">
        <v>136</v>
      </c>
      <c r="D11" s="16" t="s">
        <v>9</v>
      </c>
      <c r="E11" s="35" t="s">
        <v>324</v>
      </c>
      <c r="F11" s="16" t="s">
        <v>27</v>
      </c>
      <c r="G11" s="15" t="s">
        <v>332</v>
      </c>
      <c r="H11" s="16" t="s">
        <v>47</v>
      </c>
      <c r="I11" s="35" t="s">
        <v>575</v>
      </c>
      <c r="J11" s="6"/>
      <c r="K11" s="6"/>
      <c r="L11" s="66" t="str">
        <f t="shared" si="0"/>
        <v>Not Required</v>
      </c>
      <c r="M11" s="48"/>
      <c r="N11" s="48"/>
      <c r="O11" s="48"/>
    </row>
    <row r="12" spans="1:15" ht="116" x14ac:dyDescent="0.35">
      <c r="A12" s="6" t="s">
        <v>216</v>
      </c>
      <c r="B12" s="10" t="s">
        <v>323</v>
      </c>
      <c r="C12" s="12" t="s">
        <v>136</v>
      </c>
      <c r="D12" s="12" t="s">
        <v>9</v>
      </c>
      <c r="E12" s="30" t="s">
        <v>324</v>
      </c>
      <c r="F12" s="12" t="s">
        <v>29</v>
      </c>
      <c r="G12" s="11" t="s">
        <v>333</v>
      </c>
      <c r="H12" s="12" t="s">
        <v>16</v>
      </c>
      <c r="I12" s="30" t="s">
        <v>576</v>
      </c>
      <c r="J12" s="6"/>
      <c r="K12" s="6"/>
      <c r="L12" s="66" t="str">
        <f t="shared" si="0"/>
        <v>Not Required</v>
      </c>
      <c r="M12" s="48"/>
      <c r="N12" s="48"/>
      <c r="O12" s="48"/>
    </row>
    <row r="13" spans="1:15" ht="80.400000000000006" customHeight="1" x14ac:dyDescent="0.35">
      <c r="A13" s="6" t="s">
        <v>216</v>
      </c>
      <c r="B13" s="2" t="s">
        <v>334</v>
      </c>
      <c r="C13" s="13" t="s">
        <v>136</v>
      </c>
      <c r="D13" s="13" t="s">
        <v>9</v>
      </c>
      <c r="E13" s="32" t="s">
        <v>335</v>
      </c>
      <c r="F13" s="13" t="s">
        <v>11</v>
      </c>
      <c r="G13" s="3" t="s">
        <v>336</v>
      </c>
      <c r="H13" s="13" t="s">
        <v>37</v>
      </c>
      <c r="I13" s="32" t="s">
        <v>577</v>
      </c>
      <c r="J13" s="6"/>
      <c r="K13" s="6"/>
      <c r="L13" s="66" t="str">
        <f t="shared" si="0"/>
        <v>Not Required</v>
      </c>
      <c r="M13" s="48"/>
      <c r="N13" s="48"/>
      <c r="O13" s="48"/>
    </row>
    <row r="14" spans="1:15" ht="106.25" customHeight="1" x14ac:dyDescent="0.35">
      <c r="A14" s="6" t="s">
        <v>216</v>
      </c>
      <c r="B14" s="2" t="s">
        <v>334</v>
      </c>
      <c r="C14" s="13" t="s">
        <v>136</v>
      </c>
      <c r="D14" s="13" t="s">
        <v>9</v>
      </c>
      <c r="E14" s="32" t="s">
        <v>335</v>
      </c>
      <c r="F14" s="13" t="s">
        <v>14</v>
      </c>
      <c r="G14" s="3" t="s">
        <v>337</v>
      </c>
      <c r="H14" s="13" t="s">
        <v>37</v>
      </c>
      <c r="I14" s="32" t="s">
        <v>578</v>
      </c>
      <c r="J14" s="6"/>
      <c r="K14" s="6"/>
      <c r="L14" s="66" t="str">
        <f t="shared" si="0"/>
        <v>Not Required</v>
      </c>
      <c r="M14" s="48"/>
      <c r="N14" s="48"/>
      <c r="O14" s="48"/>
    </row>
    <row r="15" spans="1:15" ht="108.65" customHeight="1" x14ac:dyDescent="0.35">
      <c r="A15" s="6" t="s">
        <v>216</v>
      </c>
      <c r="B15" s="2" t="s">
        <v>338</v>
      </c>
      <c r="C15" s="13" t="s">
        <v>136</v>
      </c>
      <c r="D15" s="13" t="s">
        <v>9</v>
      </c>
      <c r="E15" s="32" t="s">
        <v>339</v>
      </c>
      <c r="F15" s="13" t="s">
        <v>11</v>
      </c>
      <c r="G15" s="3" t="s">
        <v>340</v>
      </c>
      <c r="H15" s="13" t="s">
        <v>37</v>
      </c>
      <c r="I15" s="32" t="s">
        <v>579</v>
      </c>
      <c r="J15" s="6"/>
      <c r="K15" s="6"/>
      <c r="L15" s="66" t="str">
        <f t="shared" si="0"/>
        <v>Not Required</v>
      </c>
      <c r="M15" s="48"/>
      <c r="N15" s="48"/>
      <c r="O15" s="48"/>
    </row>
    <row r="16" spans="1:15" ht="114" customHeight="1" x14ac:dyDescent="0.35">
      <c r="A16" s="6" t="s">
        <v>216</v>
      </c>
      <c r="B16" s="2" t="s">
        <v>338</v>
      </c>
      <c r="C16" s="13" t="s">
        <v>136</v>
      </c>
      <c r="D16" s="13" t="s">
        <v>9</v>
      </c>
      <c r="E16" s="32" t="s">
        <v>339</v>
      </c>
      <c r="F16" s="13" t="s">
        <v>14</v>
      </c>
      <c r="G16" s="3" t="s">
        <v>341</v>
      </c>
      <c r="H16" s="13" t="s">
        <v>37</v>
      </c>
      <c r="I16" s="32" t="s">
        <v>580</v>
      </c>
      <c r="J16" s="6"/>
      <c r="K16" s="6"/>
      <c r="L16" s="66" t="str">
        <f t="shared" si="0"/>
        <v>Not Required</v>
      </c>
      <c r="M16" s="48"/>
      <c r="N16" s="48"/>
      <c r="O16" s="48"/>
    </row>
    <row r="17" spans="1:15" ht="87" x14ac:dyDescent="0.35">
      <c r="A17" s="6" t="s">
        <v>216</v>
      </c>
      <c r="B17" s="10" t="s">
        <v>338</v>
      </c>
      <c r="C17" s="12" t="s">
        <v>136</v>
      </c>
      <c r="D17" s="12" t="s">
        <v>9</v>
      </c>
      <c r="E17" s="30" t="s">
        <v>339</v>
      </c>
      <c r="F17" s="12" t="s">
        <v>17</v>
      </c>
      <c r="G17" s="11" t="s">
        <v>342</v>
      </c>
      <c r="H17" s="12" t="s">
        <v>16</v>
      </c>
      <c r="I17" s="30" t="s">
        <v>581</v>
      </c>
      <c r="J17" s="6"/>
      <c r="K17" s="6"/>
      <c r="L17" s="66" t="str">
        <f t="shared" si="0"/>
        <v>Not Required</v>
      </c>
      <c r="M17" s="48"/>
      <c r="N17" s="48"/>
      <c r="O17" s="48"/>
    </row>
    <row r="18" spans="1:15" x14ac:dyDescent="0.35">
      <c r="A18" s="6" t="s">
        <v>216</v>
      </c>
      <c r="B18" s="2"/>
      <c r="C18" s="2"/>
      <c r="D18" s="2"/>
      <c r="E18" s="3"/>
      <c r="F18" s="2"/>
      <c r="G18" s="7" t="s">
        <v>115</v>
      </c>
      <c r="H18" s="2"/>
      <c r="I18" s="2"/>
      <c r="J18" s="6"/>
      <c r="K18" s="6"/>
      <c r="L18" s="66" t="str">
        <f t="shared" si="0"/>
        <v>Not Required</v>
      </c>
      <c r="M18" s="48"/>
      <c r="N18" s="48"/>
      <c r="O18" s="48"/>
    </row>
    <row r="19" spans="1:15" x14ac:dyDescent="0.35">
      <c r="A19" s="6" t="s">
        <v>216</v>
      </c>
      <c r="B19" s="2"/>
      <c r="C19" s="2"/>
      <c r="D19" s="2"/>
      <c r="E19" s="3"/>
      <c r="F19" s="2"/>
      <c r="G19" s="7" t="s">
        <v>115</v>
      </c>
      <c r="H19" s="2"/>
      <c r="I19" s="2"/>
      <c r="J19" s="6"/>
      <c r="K19" s="6"/>
      <c r="L19" s="66" t="str">
        <f t="shared" si="0"/>
        <v>Not Required</v>
      </c>
      <c r="M19" s="48"/>
      <c r="N19" s="48"/>
      <c r="O19" s="48"/>
    </row>
    <row r="20" spans="1:15" x14ac:dyDescent="0.35">
      <c r="A20" s="6" t="s">
        <v>216</v>
      </c>
      <c r="B20" s="2"/>
      <c r="C20" s="2"/>
      <c r="D20" s="2"/>
      <c r="E20" s="3"/>
      <c r="F20" s="2"/>
      <c r="G20" s="7" t="s">
        <v>115</v>
      </c>
      <c r="H20" s="2"/>
      <c r="I20" s="2"/>
      <c r="J20" s="6"/>
      <c r="K20" s="6"/>
      <c r="L20" s="66" t="str">
        <f t="shared" si="0"/>
        <v>Not Required</v>
      </c>
      <c r="M20" s="48"/>
      <c r="N20" s="48"/>
      <c r="O20" s="48"/>
    </row>
    <row r="21" spans="1:15" x14ac:dyDescent="0.35">
      <c r="A21" s="6" t="s">
        <v>216</v>
      </c>
      <c r="B21" s="2"/>
      <c r="C21" s="2"/>
      <c r="D21" s="2"/>
      <c r="E21" s="3"/>
      <c r="F21" s="2"/>
      <c r="G21" s="7" t="s">
        <v>115</v>
      </c>
      <c r="H21" s="2"/>
      <c r="I21" s="2"/>
      <c r="J21" s="6"/>
      <c r="K21" s="6"/>
      <c r="L21" s="66" t="str">
        <f t="shared" si="0"/>
        <v>Not Required</v>
      </c>
      <c r="M21" s="48"/>
      <c r="N21" s="48"/>
      <c r="O21" s="48"/>
    </row>
    <row r="22" spans="1:15" x14ac:dyDescent="0.35">
      <c r="A22" s="6" t="s">
        <v>216</v>
      </c>
      <c r="B22" s="2"/>
      <c r="C22" s="2"/>
      <c r="D22" s="2"/>
      <c r="E22" s="3"/>
      <c r="F22" s="2"/>
      <c r="G22" s="7" t="s">
        <v>115</v>
      </c>
      <c r="H22" s="2"/>
      <c r="I22" s="2"/>
      <c r="J22" s="6"/>
      <c r="K22" s="6"/>
      <c r="L22" s="66" t="str">
        <f t="shared" si="0"/>
        <v>Not Required</v>
      </c>
      <c r="M22" s="48"/>
      <c r="N22" s="48"/>
      <c r="O22" s="48"/>
    </row>
  </sheetData>
  <conditionalFormatting sqref="J3:K22">
    <cfRule type="containsText" dxfId="9" priority="5" operator="containsText" text="Yes">
      <formula>NOT(ISERROR(SEARCH("Yes",J3)))</formula>
    </cfRule>
  </conditionalFormatting>
  <conditionalFormatting sqref="K3:K22">
    <cfRule type="containsText" dxfId="8" priority="3" operator="containsText" text="Customizable">
      <formula>NOT(ISERROR(SEARCH("Customizable",K3)))</formula>
    </cfRule>
    <cfRule type="containsText" dxfId="7" priority="4" operator="containsText" text="No">
      <formula>NOT(ISERROR(SEARCH("No",K3)))</formula>
    </cfRule>
  </conditionalFormatting>
  <conditionalFormatting sqref="L3:L22">
    <cfRule type="containsText" dxfId="6" priority="1" operator="containsText" text="Gap">
      <formula>NOT(ISERROR(SEARCH("Gap",L3)))</formula>
    </cfRule>
    <cfRule type="containsText" dxfId="5" priority="2" operator="containsText" text="Met">
      <formula>NOT(ISERROR(SEARCH("Met",L3)))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C504D9C-1F5D-4954-9058-6A3CF2BFE390}">
          <x14:formula1>
            <xm:f>Sheet3!$A$6:$A$8</xm:f>
          </x14:formula1>
          <xm:sqref>K3:K22</xm:sqref>
        </x14:dataValidation>
        <x14:dataValidation type="list" allowBlank="1" showInputMessage="1" showErrorMessage="1" xr:uid="{118BF760-7F15-400D-A297-3591C2A10791}">
          <x14:formula1>
            <xm:f>Sheet3!$C$2:$C$3</xm:f>
          </x14:formula1>
          <xm:sqref>J3:J22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E3740-CE87-4B4C-86F3-E54EF683AC27}">
  <dimension ref="A2:O20"/>
  <sheetViews>
    <sheetView zoomScaleNormal="100" workbookViewId="0">
      <pane xSplit="1" ySplit="2" topLeftCell="B3" activePane="bottomRight" state="frozen"/>
      <selection pane="topRight" activeCell="B1" sqref="B1"/>
      <selection pane="bottomLeft" activeCell="A3" sqref="A3"/>
      <selection pane="bottomRight" activeCell="G3" sqref="G3"/>
    </sheetView>
  </sheetViews>
  <sheetFormatPr defaultRowHeight="14.5" x14ac:dyDescent="0.35"/>
  <cols>
    <col min="2" max="2" width="8.81640625" style="69"/>
    <col min="3" max="3" width="11.1796875" style="69" customWidth="1"/>
    <col min="4" max="4" width="11.90625" customWidth="1"/>
    <col min="5" max="5" width="29.36328125" customWidth="1"/>
    <col min="6" max="6" width="9.54296875" customWidth="1"/>
    <col min="7" max="7" width="30.6328125" customWidth="1"/>
    <col min="8" max="8" width="12.90625" bestFit="1" customWidth="1"/>
    <col min="9" max="9" width="91.36328125" style="70" customWidth="1"/>
    <col min="10" max="10" width="13.36328125" customWidth="1"/>
    <col min="11" max="11" width="15.453125" customWidth="1"/>
    <col min="12" max="12" width="14.1796875" customWidth="1"/>
    <col min="13" max="13" width="20.08984375" customWidth="1"/>
    <col min="15" max="15" width="19" customWidth="1"/>
  </cols>
  <sheetData>
    <row r="2" spans="1:15" s="4" customFormat="1" ht="43.5" x14ac:dyDescent="0.35">
      <c r="A2" s="63" t="s">
        <v>113</v>
      </c>
      <c r="B2" s="63" t="s">
        <v>0</v>
      </c>
      <c r="C2" s="63" t="s">
        <v>1</v>
      </c>
      <c r="D2" s="63" t="s">
        <v>2</v>
      </c>
      <c r="E2" s="63" t="s">
        <v>3</v>
      </c>
      <c r="F2" s="63" t="s">
        <v>4</v>
      </c>
      <c r="G2" s="63" t="s">
        <v>5</v>
      </c>
      <c r="H2" s="62" t="s">
        <v>6</v>
      </c>
      <c r="I2" s="62" t="s">
        <v>371</v>
      </c>
      <c r="J2" s="62" t="s">
        <v>116</v>
      </c>
      <c r="K2" s="62" t="s">
        <v>117</v>
      </c>
      <c r="L2" s="62" t="s">
        <v>368</v>
      </c>
      <c r="M2" s="62" t="s">
        <v>367</v>
      </c>
      <c r="N2" s="62" t="s">
        <v>207</v>
      </c>
      <c r="O2" s="62" t="s">
        <v>208</v>
      </c>
    </row>
    <row r="3" spans="1:15" ht="165.65" customHeight="1" x14ac:dyDescent="0.35">
      <c r="A3" s="6" t="s">
        <v>217</v>
      </c>
      <c r="B3" s="17" t="s">
        <v>343</v>
      </c>
      <c r="C3" s="17" t="s">
        <v>119</v>
      </c>
      <c r="D3" s="25" t="s">
        <v>31</v>
      </c>
      <c r="E3" s="19" t="s">
        <v>344</v>
      </c>
      <c r="F3" s="17" t="s">
        <v>11</v>
      </c>
      <c r="G3" s="19" t="s">
        <v>345</v>
      </c>
      <c r="H3" s="18" t="s">
        <v>13</v>
      </c>
      <c r="I3" s="19" t="s">
        <v>585</v>
      </c>
      <c r="J3" s="6"/>
      <c r="K3" s="6"/>
      <c r="L3" s="66" t="str">
        <f t="shared" ref="L3:L20" si="0">IF(J3="Yes", IF(K3="Yes", "Met", IF(K3="No", "Gap", "Customizable")), "Not Required")</f>
        <v>Not Required</v>
      </c>
      <c r="M3" s="48"/>
      <c r="N3" s="48"/>
      <c r="O3" s="48"/>
    </row>
    <row r="4" spans="1:15" ht="87" x14ac:dyDescent="0.35">
      <c r="A4" s="6" t="s">
        <v>217</v>
      </c>
      <c r="B4" s="39" t="s">
        <v>343</v>
      </c>
      <c r="C4" s="39" t="s">
        <v>119</v>
      </c>
      <c r="D4" s="37" t="s">
        <v>31</v>
      </c>
      <c r="E4" s="38" t="s">
        <v>344</v>
      </c>
      <c r="F4" s="39" t="s">
        <v>14</v>
      </c>
      <c r="G4" s="38" t="s">
        <v>346</v>
      </c>
      <c r="H4" s="12" t="s">
        <v>16</v>
      </c>
      <c r="I4" s="11" t="s">
        <v>582</v>
      </c>
      <c r="J4" s="6"/>
      <c r="K4" s="6"/>
      <c r="L4" s="66" t="str">
        <f t="shared" si="0"/>
        <v>Not Required</v>
      </c>
      <c r="M4" s="48"/>
      <c r="N4" s="48"/>
      <c r="O4" s="48"/>
    </row>
    <row r="5" spans="1:15" ht="93" customHeight="1" x14ac:dyDescent="0.35">
      <c r="A5" s="6" t="s">
        <v>217</v>
      </c>
      <c r="B5" s="2" t="s">
        <v>343</v>
      </c>
      <c r="C5" s="2" t="s">
        <v>119</v>
      </c>
      <c r="D5" s="23" t="s">
        <v>31</v>
      </c>
      <c r="E5" s="3" t="s">
        <v>344</v>
      </c>
      <c r="F5" s="2" t="s">
        <v>17</v>
      </c>
      <c r="G5" s="3" t="s">
        <v>347</v>
      </c>
      <c r="H5" s="13" t="s">
        <v>37</v>
      </c>
      <c r="I5" s="3" t="s">
        <v>583</v>
      </c>
      <c r="J5" s="6"/>
      <c r="K5" s="6"/>
      <c r="L5" s="66" t="str">
        <f t="shared" si="0"/>
        <v>Not Required</v>
      </c>
      <c r="M5" s="48"/>
      <c r="N5" s="48"/>
      <c r="O5" s="48"/>
    </row>
    <row r="6" spans="1:15" ht="86.4" customHeight="1" x14ac:dyDescent="0.35">
      <c r="A6" s="6" t="s">
        <v>217</v>
      </c>
      <c r="B6" s="14" t="s">
        <v>343</v>
      </c>
      <c r="C6" s="14" t="s">
        <v>8</v>
      </c>
      <c r="D6" s="24" t="s">
        <v>31</v>
      </c>
      <c r="E6" s="15" t="s">
        <v>344</v>
      </c>
      <c r="F6" s="14" t="s">
        <v>19</v>
      </c>
      <c r="G6" s="15" t="s">
        <v>348</v>
      </c>
      <c r="H6" s="16" t="s">
        <v>47</v>
      </c>
      <c r="I6" s="15" t="s">
        <v>586</v>
      </c>
      <c r="J6" s="6"/>
      <c r="K6" s="6"/>
      <c r="L6" s="66" t="str">
        <f t="shared" si="0"/>
        <v>Not Required</v>
      </c>
      <c r="M6" s="48"/>
      <c r="N6" s="48"/>
      <c r="O6" s="48"/>
    </row>
    <row r="7" spans="1:15" ht="127.75" customHeight="1" x14ac:dyDescent="0.35">
      <c r="A7" s="6" t="s">
        <v>217</v>
      </c>
      <c r="B7" s="17" t="s">
        <v>343</v>
      </c>
      <c r="C7" s="17" t="s">
        <v>119</v>
      </c>
      <c r="D7" s="25" t="s">
        <v>31</v>
      </c>
      <c r="E7" s="19" t="s">
        <v>344</v>
      </c>
      <c r="F7" s="17" t="s">
        <v>21</v>
      </c>
      <c r="G7" s="19" t="s">
        <v>349</v>
      </c>
      <c r="H7" s="18" t="s">
        <v>13</v>
      </c>
      <c r="I7" s="19" t="s">
        <v>584</v>
      </c>
      <c r="J7" s="6"/>
      <c r="K7" s="6"/>
      <c r="L7" s="66" t="str">
        <f t="shared" si="0"/>
        <v>Not Required</v>
      </c>
      <c r="M7" s="48"/>
      <c r="N7" s="48"/>
      <c r="O7" s="48"/>
    </row>
    <row r="8" spans="1:15" ht="298.75" customHeight="1" x14ac:dyDescent="0.35">
      <c r="A8" s="6" t="s">
        <v>217</v>
      </c>
      <c r="B8" s="39" t="s">
        <v>343</v>
      </c>
      <c r="C8" s="39" t="s">
        <v>119</v>
      </c>
      <c r="D8" s="40" t="s">
        <v>31</v>
      </c>
      <c r="E8" s="41" t="s">
        <v>344</v>
      </c>
      <c r="F8" s="42" t="s">
        <v>23</v>
      </c>
      <c r="G8" s="41" t="s">
        <v>350</v>
      </c>
      <c r="H8" s="12" t="s">
        <v>16</v>
      </c>
      <c r="I8" s="11" t="s">
        <v>587</v>
      </c>
      <c r="J8" s="6"/>
      <c r="K8" s="6"/>
      <c r="L8" s="66" t="str">
        <f t="shared" si="0"/>
        <v>Not Required</v>
      </c>
      <c r="M8" s="48"/>
      <c r="N8" s="48"/>
      <c r="O8" s="48"/>
    </row>
    <row r="9" spans="1:15" ht="297.64999999999998" customHeight="1" x14ac:dyDescent="0.35">
      <c r="A9" s="6" t="s">
        <v>217</v>
      </c>
      <c r="B9" s="2" t="s">
        <v>343</v>
      </c>
      <c r="C9" s="2" t="s">
        <v>119</v>
      </c>
      <c r="D9" s="23" t="s">
        <v>31</v>
      </c>
      <c r="E9" s="3" t="s">
        <v>344</v>
      </c>
      <c r="F9" s="2" t="s">
        <v>25</v>
      </c>
      <c r="G9" s="3" t="s">
        <v>351</v>
      </c>
      <c r="H9" s="13" t="s">
        <v>37</v>
      </c>
      <c r="I9" s="3" t="s">
        <v>588</v>
      </c>
      <c r="J9" s="6"/>
      <c r="K9" s="6"/>
      <c r="L9" s="66" t="str">
        <f t="shared" si="0"/>
        <v>Not Required</v>
      </c>
      <c r="M9" s="48"/>
      <c r="N9" s="48"/>
      <c r="O9" s="48"/>
    </row>
    <row r="10" spans="1:15" ht="150" customHeight="1" x14ac:dyDescent="0.35">
      <c r="A10" s="6" t="s">
        <v>217</v>
      </c>
      <c r="B10" s="14" t="s">
        <v>343</v>
      </c>
      <c r="C10" s="14" t="s">
        <v>119</v>
      </c>
      <c r="D10" s="24" t="s">
        <v>31</v>
      </c>
      <c r="E10" s="15" t="s">
        <v>344</v>
      </c>
      <c r="F10" s="14" t="s">
        <v>27</v>
      </c>
      <c r="G10" s="15" t="s">
        <v>352</v>
      </c>
      <c r="H10" s="14" t="s">
        <v>353</v>
      </c>
      <c r="I10" s="15" t="s">
        <v>589</v>
      </c>
      <c r="J10" s="6"/>
      <c r="K10" s="6"/>
      <c r="L10" s="66" t="str">
        <f t="shared" si="0"/>
        <v>Not Required</v>
      </c>
      <c r="M10" s="48"/>
      <c r="N10" s="48"/>
      <c r="O10" s="48"/>
    </row>
    <row r="11" spans="1:15" ht="168.65" customHeight="1" x14ac:dyDescent="0.35">
      <c r="A11" s="6" t="s">
        <v>217</v>
      </c>
      <c r="B11" s="39" t="s">
        <v>354</v>
      </c>
      <c r="C11" s="39" t="s">
        <v>8</v>
      </c>
      <c r="D11" s="37" t="s">
        <v>31</v>
      </c>
      <c r="E11" s="38" t="s">
        <v>355</v>
      </c>
      <c r="F11" s="39" t="s">
        <v>11</v>
      </c>
      <c r="G11" s="38" t="s">
        <v>356</v>
      </c>
      <c r="H11" s="12" t="s">
        <v>16</v>
      </c>
      <c r="I11" s="11" t="s">
        <v>590</v>
      </c>
      <c r="J11" s="6"/>
      <c r="K11" s="6"/>
      <c r="L11" s="66" t="str">
        <f t="shared" si="0"/>
        <v>Not Required</v>
      </c>
      <c r="M11" s="48"/>
      <c r="N11" s="48"/>
      <c r="O11" s="48"/>
    </row>
    <row r="12" spans="1:15" ht="184.25" customHeight="1" x14ac:dyDescent="0.35">
      <c r="A12" s="6" t="s">
        <v>217</v>
      </c>
      <c r="B12" s="39" t="s">
        <v>354</v>
      </c>
      <c r="C12" s="39" t="s">
        <v>136</v>
      </c>
      <c r="D12" s="37" t="s">
        <v>31</v>
      </c>
      <c r="E12" s="38" t="s">
        <v>355</v>
      </c>
      <c r="F12" s="39" t="s">
        <v>14</v>
      </c>
      <c r="G12" s="38" t="s">
        <v>357</v>
      </c>
      <c r="H12" s="12" t="s">
        <v>16</v>
      </c>
      <c r="I12" s="11" t="s">
        <v>591</v>
      </c>
      <c r="J12" s="6"/>
      <c r="K12" s="6"/>
      <c r="L12" s="66" t="str">
        <f t="shared" si="0"/>
        <v>Not Required</v>
      </c>
      <c r="M12" s="48"/>
      <c r="N12" s="48"/>
      <c r="O12" s="48"/>
    </row>
    <row r="13" spans="1:15" ht="205.75" customHeight="1" x14ac:dyDescent="0.35">
      <c r="A13" s="6" t="s">
        <v>217</v>
      </c>
      <c r="B13" s="68" t="s">
        <v>354</v>
      </c>
      <c r="C13" s="68" t="s">
        <v>8</v>
      </c>
      <c r="D13" s="43" t="s">
        <v>31</v>
      </c>
      <c r="E13" s="44" t="s">
        <v>355</v>
      </c>
      <c r="F13" s="12" t="s">
        <v>17</v>
      </c>
      <c r="G13" s="11" t="s">
        <v>358</v>
      </c>
      <c r="H13" s="12" t="s">
        <v>16</v>
      </c>
      <c r="I13" s="11" t="s">
        <v>592</v>
      </c>
      <c r="J13" s="6"/>
      <c r="K13" s="6"/>
      <c r="L13" s="66" t="str">
        <f t="shared" si="0"/>
        <v>Not Required</v>
      </c>
      <c r="M13" s="48"/>
      <c r="N13" s="48"/>
      <c r="O13" s="48"/>
    </row>
    <row r="14" spans="1:15" ht="408.65" customHeight="1" x14ac:dyDescent="0.35">
      <c r="A14" s="6" t="s">
        <v>217</v>
      </c>
      <c r="B14" s="14" t="s">
        <v>359</v>
      </c>
      <c r="C14" s="14" t="s">
        <v>8</v>
      </c>
      <c r="D14" s="24" t="s">
        <v>31</v>
      </c>
      <c r="E14" s="15" t="s">
        <v>360</v>
      </c>
      <c r="F14" s="14" t="s">
        <v>11</v>
      </c>
      <c r="G14" s="15" t="s">
        <v>361</v>
      </c>
      <c r="H14" s="14" t="s">
        <v>47</v>
      </c>
      <c r="I14" s="15" t="s">
        <v>593</v>
      </c>
      <c r="J14" s="6"/>
      <c r="K14" s="6"/>
      <c r="L14" s="66" t="str">
        <f t="shared" si="0"/>
        <v>Not Required</v>
      </c>
      <c r="M14" s="48"/>
      <c r="N14" s="48"/>
      <c r="O14" s="48"/>
    </row>
    <row r="15" spans="1:15" ht="220.25" customHeight="1" x14ac:dyDescent="0.35">
      <c r="A15" s="6" t="s">
        <v>217</v>
      </c>
      <c r="B15" s="14" t="s">
        <v>359</v>
      </c>
      <c r="C15" s="14" t="s">
        <v>8</v>
      </c>
      <c r="D15" s="24" t="s">
        <v>31</v>
      </c>
      <c r="E15" s="15" t="s">
        <v>360</v>
      </c>
      <c r="F15" s="14" t="s">
        <v>14</v>
      </c>
      <c r="G15" s="15" t="s">
        <v>362</v>
      </c>
      <c r="H15" s="14" t="s">
        <v>47</v>
      </c>
      <c r="I15" s="15" t="s">
        <v>594</v>
      </c>
      <c r="J15" s="6"/>
      <c r="K15" s="6"/>
      <c r="L15" s="66" t="str">
        <f t="shared" si="0"/>
        <v>Not Required</v>
      </c>
      <c r="M15" s="48"/>
      <c r="N15" s="48"/>
      <c r="O15" s="48"/>
    </row>
    <row r="16" spans="1:15" x14ac:dyDescent="0.35">
      <c r="A16" s="6" t="s">
        <v>217</v>
      </c>
      <c r="B16" s="2"/>
      <c r="C16" s="2"/>
      <c r="D16" s="2"/>
      <c r="E16" s="3"/>
      <c r="F16" s="2"/>
      <c r="G16" s="7" t="s">
        <v>115</v>
      </c>
      <c r="H16" s="2"/>
      <c r="I16" s="23"/>
      <c r="J16" s="6"/>
      <c r="K16" s="6"/>
      <c r="L16" s="66" t="str">
        <f t="shared" si="0"/>
        <v>Not Required</v>
      </c>
      <c r="M16" s="48"/>
      <c r="N16" s="48"/>
      <c r="O16" s="48"/>
    </row>
    <row r="17" spans="1:15" x14ac:dyDescent="0.35">
      <c r="A17" s="6" t="s">
        <v>217</v>
      </c>
      <c r="B17" s="2"/>
      <c r="C17" s="2"/>
      <c r="D17" s="2"/>
      <c r="E17" s="3"/>
      <c r="F17" s="2"/>
      <c r="G17" s="7" t="s">
        <v>115</v>
      </c>
      <c r="H17" s="2"/>
      <c r="I17" s="23"/>
      <c r="J17" s="6"/>
      <c r="K17" s="6"/>
      <c r="L17" s="66" t="str">
        <f t="shared" si="0"/>
        <v>Not Required</v>
      </c>
      <c r="M17" s="48"/>
      <c r="N17" s="48"/>
      <c r="O17" s="48"/>
    </row>
    <row r="18" spans="1:15" x14ac:dyDescent="0.35">
      <c r="A18" s="6" t="s">
        <v>217</v>
      </c>
      <c r="B18" s="2"/>
      <c r="C18" s="2"/>
      <c r="D18" s="2"/>
      <c r="E18" s="3"/>
      <c r="F18" s="2"/>
      <c r="G18" s="7" t="s">
        <v>115</v>
      </c>
      <c r="H18" s="2"/>
      <c r="I18" s="23"/>
      <c r="J18" s="6"/>
      <c r="K18" s="6"/>
      <c r="L18" s="66" t="str">
        <f t="shared" si="0"/>
        <v>Not Required</v>
      </c>
      <c r="M18" s="48"/>
      <c r="N18" s="48"/>
      <c r="O18" s="48"/>
    </row>
    <row r="19" spans="1:15" x14ac:dyDescent="0.35">
      <c r="A19" s="6" t="s">
        <v>217</v>
      </c>
      <c r="B19" s="2"/>
      <c r="C19" s="2"/>
      <c r="D19" s="2"/>
      <c r="E19" s="3"/>
      <c r="F19" s="2"/>
      <c r="G19" s="7" t="s">
        <v>115</v>
      </c>
      <c r="H19" s="2"/>
      <c r="I19" s="23"/>
      <c r="J19" s="6"/>
      <c r="K19" s="6"/>
      <c r="L19" s="66" t="str">
        <f t="shared" si="0"/>
        <v>Not Required</v>
      </c>
      <c r="M19" s="48"/>
      <c r="N19" s="48"/>
      <c r="O19" s="48"/>
    </row>
    <row r="20" spans="1:15" x14ac:dyDescent="0.35">
      <c r="A20" s="6" t="s">
        <v>217</v>
      </c>
      <c r="B20" s="2"/>
      <c r="C20" s="2"/>
      <c r="D20" s="2"/>
      <c r="E20" s="3"/>
      <c r="F20" s="2"/>
      <c r="G20" s="7" t="s">
        <v>115</v>
      </c>
      <c r="H20" s="2"/>
      <c r="I20" s="23"/>
      <c r="J20" s="6"/>
      <c r="K20" s="6"/>
      <c r="L20" s="66" t="str">
        <f t="shared" si="0"/>
        <v>Not Required</v>
      </c>
      <c r="M20" s="48"/>
      <c r="N20" s="48"/>
      <c r="O20" s="48"/>
    </row>
  </sheetData>
  <conditionalFormatting sqref="J3:K20">
    <cfRule type="containsText" dxfId="4" priority="5" operator="containsText" text="Yes">
      <formula>NOT(ISERROR(SEARCH("Yes",J3)))</formula>
    </cfRule>
  </conditionalFormatting>
  <conditionalFormatting sqref="K3:K20">
    <cfRule type="containsText" dxfId="3" priority="3" operator="containsText" text="Customizable">
      <formula>NOT(ISERROR(SEARCH("Customizable",K3)))</formula>
    </cfRule>
    <cfRule type="containsText" dxfId="2" priority="4" operator="containsText" text="No">
      <formula>NOT(ISERROR(SEARCH("No",K3)))</formula>
    </cfRule>
  </conditionalFormatting>
  <conditionalFormatting sqref="L3:L20">
    <cfRule type="containsText" dxfId="1" priority="1" operator="containsText" text="Gap">
      <formula>NOT(ISERROR(SEARCH("Gap",L3)))</formula>
    </cfRule>
    <cfRule type="containsText" dxfId="0" priority="2" operator="containsText" text="Met">
      <formula>NOT(ISERROR(SEARCH("Met",L3)))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51DA664-DC1C-4756-83E6-D7A09C24E75A}">
          <x14:formula1>
            <xm:f>Sheet3!$A$6:$A$8</xm:f>
          </x14:formula1>
          <xm:sqref>K3:K20</xm:sqref>
        </x14:dataValidation>
        <x14:dataValidation type="list" allowBlank="1" showInputMessage="1" showErrorMessage="1" xr:uid="{7249F80F-AD6E-49F4-B97A-B21531144AEA}">
          <x14:formula1>
            <xm:f>Sheet3!$C$2:$C$3</xm:f>
          </x14:formula1>
          <xm:sqref>J3:J20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3263-0A21-4E2C-8F68-F3A88E1B76AA}">
  <dimension ref="A2:C8"/>
  <sheetViews>
    <sheetView workbookViewId="0">
      <selection activeCell="M11" sqref="M11"/>
    </sheetView>
  </sheetViews>
  <sheetFormatPr defaultRowHeight="14.5" x14ac:dyDescent="0.35"/>
  <sheetData>
    <row r="2" spans="1:3" x14ac:dyDescent="0.35">
      <c r="A2" t="s">
        <v>116</v>
      </c>
      <c r="C2" t="s">
        <v>363</v>
      </c>
    </row>
    <row r="3" spans="1:3" x14ac:dyDescent="0.35">
      <c r="C3" t="s">
        <v>364</v>
      </c>
    </row>
    <row r="5" spans="1:3" x14ac:dyDescent="0.35">
      <c r="A5" t="s">
        <v>365</v>
      </c>
    </row>
    <row r="6" spans="1:3" x14ac:dyDescent="0.35">
      <c r="A6" t="s">
        <v>363</v>
      </c>
    </row>
    <row r="7" spans="1:3" x14ac:dyDescent="0.35">
      <c r="A7" t="s">
        <v>364</v>
      </c>
    </row>
    <row r="8" spans="1:3" x14ac:dyDescent="0.35">
      <c r="A8"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5BF85-9420-4D70-9B25-FA7BB73C272A}">
  <dimension ref="B1:L12"/>
  <sheetViews>
    <sheetView showGridLines="0" workbookViewId="0">
      <selection activeCell="K5" sqref="K5"/>
    </sheetView>
  </sheetViews>
  <sheetFormatPr defaultRowHeight="14.5" x14ac:dyDescent="0.35"/>
  <cols>
    <col min="2" max="2" width="12.453125" customWidth="1"/>
    <col min="3" max="3" width="13.08984375" customWidth="1"/>
    <col min="4" max="4" width="10.90625" customWidth="1"/>
    <col min="6" max="6" width="14.08984375" customWidth="1"/>
    <col min="7" max="7" width="13.36328125" customWidth="1"/>
  </cols>
  <sheetData>
    <row r="1" spans="2:12" ht="15" thickBot="1" x14ac:dyDescent="0.4"/>
    <row r="2" spans="2:12" ht="25.5" customHeight="1" x14ac:dyDescent="0.35">
      <c r="B2" s="91" t="s">
        <v>369</v>
      </c>
      <c r="C2" s="92"/>
      <c r="D2" s="92"/>
      <c r="E2" s="92"/>
      <c r="F2" s="92"/>
      <c r="G2" s="93"/>
    </row>
    <row r="3" spans="2:12" s="21" customFormat="1" ht="43" customHeight="1" x14ac:dyDescent="0.35">
      <c r="B3" s="94" t="s">
        <v>113</v>
      </c>
      <c r="C3" s="65" t="s">
        <v>366</v>
      </c>
      <c r="D3" s="65" t="s">
        <v>209</v>
      </c>
      <c r="E3" s="65" t="s">
        <v>210</v>
      </c>
      <c r="F3" s="65" t="s">
        <v>211</v>
      </c>
      <c r="G3" s="95" t="s">
        <v>212</v>
      </c>
    </row>
    <row r="4" spans="2:12" x14ac:dyDescent="0.35">
      <c r="B4" s="96" t="s">
        <v>114</v>
      </c>
      <c r="C4" s="66">
        <f>COUNTIF(AAC!J3:J82,"Yes")</f>
        <v>56</v>
      </c>
      <c r="D4" s="66">
        <f>COUNTIF(AAC!L3:L82,"Met")</f>
        <v>49</v>
      </c>
      <c r="E4" s="66">
        <f>COUNTIF(AAC!L3:L82,"Gap")</f>
        <v>1</v>
      </c>
      <c r="F4" s="66">
        <f>COUNTIF(AAC!L3:L82,"Customizable")</f>
        <v>6</v>
      </c>
      <c r="G4" s="97">
        <f t="shared" ref="G4:G11" si="0">(D4+F4)/C4</f>
        <v>0.9821428571428571</v>
      </c>
    </row>
    <row r="5" spans="2:12" x14ac:dyDescent="0.35">
      <c r="B5" s="96" t="s">
        <v>206</v>
      </c>
      <c r="C5" s="66">
        <f>COUNTIF(COP!J3:J61,"Yes")</f>
        <v>36</v>
      </c>
      <c r="D5" s="66">
        <f>COUNTIF(COP!L3:L61,"Met")</f>
        <v>21</v>
      </c>
      <c r="E5" s="66">
        <f>COUNTIF(COP!L3:L61,"Gap")</f>
        <v>4</v>
      </c>
      <c r="F5" s="66">
        <f>COUNTIF(COP!L3:L61,"Customizable")</f>
        <v>11</v>
      </c>
      <c r="G5" s="97">
        <f t="shared" si="0"/>
        <v>0.88888888888888884</v>
      </c>
      <c r="L5" s="64"/>
    </row>
    <row r="6" spans="2:12" x14ac:dyDescent="0.35">
      <c r="B6" s="96" t="s">
        <v>213</v>
      </c>
      <c r="C6" s="67">
        <f>COUNTIF(MOM!J3:J28,"Yes")</f>
        <v>2</v>
      </c>
      <c r="D6" s="67">
        <f>COUNTIF(MOM!L3:L28,"Met")</f>
        <v>2</v>
      </c>
      <c r="E6" s="67">
        <f>COUNTIF(MOM!L3:L28,"Gap")</f>
        <v>0</v>
      </c>
      <c r="F6" s="67">
        <f>COUNTIF(MOM!L3:L28,"Customizable")</f>
        <v>0</v>
      </c>
      <c r="G6" s="97">
        <f t="shared" si="0"/>
        <v>1</v>
      </c>
    </row>
    <row r="7" spans="2:12" x14ac:dyDescent="0.35">
      <c r="B7" s="96" t="s">
        <v>259</v>
      </c>
      <c r="C7" s="67">
        <f>COUNTIF(DAC!J3:J16,"Yes")</f>
        <v>0</v>
      </c>
      <c r="D7" s="67">
        <f>COUNTIF(DAC!L3:L16,"Met")</f>
        <v>0</v>
      </c>
      <c r="E7" s="67">
        <f>COUNTIF(DAC!L3:L16,"Gap")</f>
        <v>0</v>
      </c>
      <c r="F7" s="67">
        <f>COUNTIF(DAC!L3:L16,"Customizable")</f>
        <v>0</v>
      </c>
      <c r="G7" s="97" t="e">
        <f t="shared" si="0"/>
        <v>#DIV/0!</v>
      </c>
    </row>
    <row r="8" spans="2:12" x14ac:dyDescent="0.35">
      <c r="B8" s="96" t="s">
        <v>214</v>
      </c>
      <c r="C8" s="66">
        <f>COUNTIF(DOM!J3:J23,"Yes")</f>
        <v>0</v>
      </c>
      <c r="D8" s="66">
        <f>COUNTIF(DOM!L3:L23,"Met")</f>
        <v>0</v>
      </c>
      <c r="E8" s="66">
        <f>COUNTIF(DOM!L3:L23,"Gap")</f>
        <v>0</v>
      </c>
      <c r="F8" s="66">
        <f>COUNTIF(DOM!L3:L23,"Customizable")</f>
        <v>0</v>
      </c>
      <c r="G8" s="97" t="e">
        <f t="shared" si="0"/>
        <v>#DIV/0!</v>
      </c>
    </row>
    <row r="9" spans="2:12" x14ac:dyDescent="0.35">
      <c r="B9" s="96" t="s">
        <v>215</v>
      </c>
      <c r="C9" s="66">
        <f>COUNTIF(FPM!J3:J36,"Yes")</f>
        <v>1</v>
      </c>
      <c r="D9" s="66">
        <f>COUNTIF(FPM!L3:L36,"Met")</f>
        <v>0</v>
      </c>
      <c r="E9" s="66">
        <f>COUNTIF(FPM!L3:L36,"Gap")</f>
        <v>0</v>
      </c>
      <c r="F9" s="66">
        <f>COUNTIF(FPM!L3:L36,"Customizable")</f>
        <v>1</v>
      </c>
      <c r="G9" s="97">
        <f t="shared" si="0"/>
        <v>1</v>
      </c>
    </row>
    <row r="10" spans="2:12" x14ac:dyDescent="0.35">
      <c r="B10" s="96" t="s">
        <v>216</v>
      </c>
      <c r="C10" s="66">
        <f>COUNTIF(HRM!J3:J22,"Yes")</f>
        <v>0</v>
      </c>
      <c r="D10" s="66">
        <f>COUNTIF(HRM!L3:L22,"Met")</f>
        <v>0</v>
      </c>
      <c r="E10" s="66">
        <f>COUNTIF(HRM!L3:L22,"Gap")</f>
        <v>0</v>
      </c>
      <c r="F10" s="66">
        <f>COUNTIF(HRM!L3:L22,"Customizable")</f>
        <v>0</v>
      </c>
      <c r="G10" s="97" t="e">
        <f t="shared" si="0"/>
        <v>#DIV/0!</v>
      </c>
    </row>
    <row r="11" spans="2:12" x14ac:dyDescent="0.35">
      <c r="B11" s="96" t="s">
        <v>217</v>
      </c>
      <c r="C11" s="66">
        <f>COUNTIF(IMS!J3:J20,"Yes")</f>
        <v>0</v>
      </c>
      <c r="D11" s="66">
        <f>COUNTIF(IMS!L3:L20,"Met")</f>
        <v>0</v>
      </c>
      <c r="E11" s="66">
        <f>COUNTIF(IMS!L3:L20,"Gap")</f>
        <v>0</v>
      </c>
      <c r="F11" s="66">
        <f>COUNTIF(IMS!L3:L20,"Customizable")</f>
        <v>0</v>
      </c>
      <c r="G11" s="97" t="e">
        <f t="shared" si="0"/>
        <v>#DIV/0!</v>
      </c>
    </row>
    <row r="12" spans="2:12" ht="15" thickBot="1" x14ac:dyDescent="0.4">
      <c r="B12" s="98" t="s">
        <v>370</v>
      </c>
      <c r="C12" s="99">
        <f>SUM(C4:C11)</f>
        <v>95</v>
      </c>
      <c r="D12" s="99">
        <f t="shared" ref="D12:G12" si="1">SUM(D4:D11)</f>
        <v>72</v>
      </c>
      <c r="E12" s="99">
        <f t="shared" si="1"/>
        <v>5</v>
      </c>
      <c r="F12" s="99">
        <f t="shared" si="1"/>
        <v>18</v>
      </c>
      <c r="G12" s="100" t="e">
        <f t="shared" si="1"/>
        <v>#DIV/0!</v>
      </c>
    </row>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72D2B-CA3A-4898-A96A-D6467C0628C6}">
  <dimension ref="A2:N271"/>
  <sheetViews>
    <sheetView workbookViewId="0">
      <pane xSplit="1" ySplit="2" topLeftCell="F267" activePane="bottomRight" state="frozen"/>
      <selection pane="topRight" activeCell="B1" sqref="B1"/>
      <selection pane="bottomLeft" activeCell="A3" sqref="A3"/>
      <selection pane="bottomRight" activeCell="A254" sqref="A254:N271"/>
    </sheetView>
  </sheetViews>
  <sheetFormatPr defaultColWidth="8.81640625" defaultRowHeight="14.5" x14ac:dyDescent="0.35"/>
  <cols>
    <col min="1" max="1" width="8.81640625" style="1"/>
    <col min="2" max="2" width="7.1796875" style="1" bestFit="1" customWidth="1"/>
    <col min="3" max="3" width="12.90625" style="1" customWidth="1"/>
    <col min="4" max="4" width="11.90625" style="1" customWidth="1"/>
    <col min="5" max="5" width="27.453125" style="1" customWidth="1"/>
    <col min="6" max="6" width="9.54296875" style="1" customWidth="1"/>
    <col min="7" max="7" width="30.6328125" style="1" customWidth="1"/>
    <col min="8" max="8" width="12.90625" style="36" bestFit="1" customWidth="1"/>
    <col min="9" max="9" width="13.36328125" style="5" customWidth="1"/>
    <col min="10" max="10" width="15.453125" style="5" customWidth="1"/>
    <col min="11" max="11" width="14.1796875" style="5" customWidth="1"/>
    <col min="12" max="12" width="20.08984375" style="1" customWidth="1"/>
    <col min="13" max="13" width="8.81640625" style="1"/>
    <col min="14" max="14" width="19" style="1" customWidth="1"/>
    <col min="15" max="16384" width="8.81640625" style="1"/>
  </cols>
  <sheetData>
    <row r="2" spans="1:14" s="4" customFormat="1" ht="43.5" x14ac:dyDescent="0.35">
      <c r="A2" s="63" t="s">
        <v>113</v>
      </c>
      <c r="B2" s="63" t="s">
        <v>0</v>
      </c>
      <c r="C2" s="63" t="s">
        <v>1</v>
      </c>
      <c r="D2" s="63" t="s">
        <v>2</v>
      </c>
      <c r="E2" s="63" t="s">
        <v>3</v>
      </c>
      <c r="F2" s="63" t="s">
        <v>4</v>
      </c>
      <c r="G2" s="63" t="s">
        <v>5</v>
      </c>
      <c r="H2" s="62" t="s">
        <v>6</v>
      </c>
      <c r="I2" s="62" t="s">
        <v>116</v>
      </c>
      <c r="J2" s="62" t="s">
        <v>117</v>
      </c>
      <c r="K2" s="62" t="s">
        <v>368</v>
      </c>
      <c r="L2" s="62" t="s">
        <v>367</v>
      </c>
      <c r="M2" s="62" t="s">
        <v>207</v>
      </c>
      <c r="N2" s="62" t="s">
        <v>208</v>
      </c>
    </row>
    <row r="3" spans="1:14" ht="43.5" x14ac:dyDescent="0.35">
      <c r="A3" s="6" t="s">
        <v>114</v>
      </c>
      <c r="B3" s="45" t="s">
        <v>7</v>
      </c>
      <c r="C3" s="45" t="s">
        <v>8</v>
      </c>
      <c r="D3" s="45" t="s">
        <v>9</v>
      </c>
      <c r="E3" s="46" t="s">
        <v>10</v>
      </c>
      <c r="F3" s="47" t="s">
        <v>11</v>
      </c>
      <c r="G3" s="46" t="s">
        <v>12</v>
      </c>
      <c r="H3" s="18" t="s">
        <v>13</v>
      </c>
      <c r="I3" s="6" t="s">
        <v>363</v>
      </c>
      <c r="J3" s="6" t="s">
        <v>363</v>
      </c>
      <c r="K3" s="66" t="str">
        <f>IF(I3="Yes", IF(J3="Yes", "Met", IF(J3="No", "Gap", "Customizable")), "Not Required")</f>
        <v>Met</v>
      </c>
      <c r="L3" s="48"/>
      <c r="M3" s="48"/>
      <c r="N3" s="48"/>
    </row>
    <row r="4" spans="1:14" ht="43.5" x14ac:dyDescent="0.35">
      <c r="A4" s="6" t="s">
        <v>114</v>
      </c>
      <c r="B4" s="49" t="s">
        <v>7</v>
      </c>
      <c r="C4" s="49" t="s">
        <v>8</v>
      </c>
      <c r="D4" s="49" t="s">
        <v>9</v>
      </c>
      <c r="E4" s="50" t="s">
        <v>10</v>
      </c>
      <c r="F4" s="51" t="s">
        <v>14</v>
      </c>
      <c r="G4" s="50" t="s">
        <v>15</v>
      </c>
      <c r="H4" s="12" t="s">
        <v>16</v>
      </c>
      <c r="I4" s="6" t="s">
        <v>364</v>
      </c>
      <c r="J4" s="6"/>
      <c r="K4" s="66" t="str">
        <f>IF(I4="Yes", IF(J4="Yes", "Met", IF(J4="No", "Gap", "Customizable")), "Not Required")</f>
        <v>Not Required</v>
      </c>
      <c r="L4" s="48"/>
      <c r="M4" s="48"/>
      <c r="N4" s="48"/>
    </row>
    <row r="5" spans="1:14" ht="43.5" x14ac:dyDescent="0.35">
      <c r="A5" s="6" t="s">
        <v>114</v>
      </c>
      <c r="B5" s="45" t="s">
        <v>7</v>
      </c>
      <c r="C5" s="45" t="s">
        <v>8</v>
      </c>
      <c r="D5" s="45" t="s">
        <v>9</v>
      </c>
      <c r="E5" s="46" t="s">
        <v>10</v>
      </c>
      <c r="F5" s="47" t="s">
        <v>17</v>
      </c>
      <c r="G5" s="46" t="s">
        <v>18</v>
      </c>
      <c r="H5" s="18" t="s">
        <v>13</v>
      </c>
      <c r="I5" s="6" t="s">
        <v>363</v>
      </c>
      <c r="J5" s="6" t="s">
        <v>363</v>
      </c>
      <c r="K5" s="66" t="str">
        <f t="shared" ref="K5:K68" si="0">IF(I5="Yes", IF(J5="Yes", "Met", IF(J5="No", "Gap", "Customizable")), "Not Required")</f>
        <v>Met</v>
      </c>
      <c r="L5" s="48"/>
      <c r="M5" s="48"/>
      <c r="N5" s="48"/>
    </row>
    <row r="6" spans="1:14" ht="58" x14ac:dyDescent="0.35">
      <c r="A6" s="6" t="s">
        <v>114</v>
      </c>
      <c r="B6" s="45" t="s">
        <v>7</v>
      </c>
      <c r="C6" s="45" t="s">
        <v>8</v>
      </c>
      <c r="D6" s="45" t="s">
        <v>9</v>
      </c>
      <c r="E6" s="46" t="s">
        <v>10</v>
      </c>
      <c r="F6" s="47" t="s">
        <v>19</v>
      </c>
      <c r="G6" s="46" t="s">
        <v>20</v>
      </c>
      <c r="H6" s="18" t="s">
        <v>13</v>
      </c>
      <c r="I6" s="6" t="s">
        <v>363</v>
      </c>
      <c r="J6" s="6" t="s">
        <v>363</v>
      </c>
      <c r="K6" s="66" t="str">
        <f t="shared" si="0"/>
        <v>Met</v>
      </c>
      <c r="L6" s="48"/>
      <c r="M6" s="48"/>
      <c r="N6" s="48"/>
    </row>
    <row r="7" spans="1:14" ht="58" x14ac:dyDescent="0.35">
      <c r="A7" s="6" t="s">
        <v>114</v>
      </c>
      <c r="B7" s="45" t="s">
        <v>7</v>
      </c>
      <c r="C7" s="45" t="s">
        <v>8</v>
      </c>
      <c r="D7" s="45" t="s">
        <v>9</v>
      </c>
      <c r="E7" s="46" t="s">
        <v>10</v>
      </c>
      <c r="F7" s="47" t="s">
        <v>21</v>
      </c>
      <c r="G7" s="46" t="s">
        <v>22</v>
      </c>
      <c r="H7" s="18" t="s">
        <v>13</v>
      </c>
      <c r="I7" s="6" t="s">
        <v>363</v>
      </c>
      <c r="J7" s="6" t="s">
        <v>363</v>
      </c>
      <c r="K7" s="66" t="str">
        <f t="shared" si="0"/>
        <v>Met</v>
      </c>
      <c r="L7" s="48"/>
      <c r="M7" s="48"/>
      <c r="N7" s="48"/>
    </row>
    <row r="8" spans="1:14" ht="43.5" x14ac:dyDescent="0.35">
      <c r="A8" s="6" t="s">
        <v>114</v>
      </c>
      <c r="B8" s="49" t="s">
        <v>7</v>
      </c>
      <c r="C8" s="49" t="s">
        <v>8</v>
      </c>
      <c r="D8" s="49" t="s">
        <v>9</v>
      </c>
      <c r="E8" s="50" t="s">
        <v>10</v>
      </c>
      <c r="F8" s="51" t="s">
        <v>23</v>
      </c>
      <c r="G8" s="50" t="s">
        <v>24</v>
      </c>
      <c r="H8" s="12" t="s">
        <v>16</v>
      </c>
      <c r="I8" s="6" t="s">
        <v>363</v>
      </c>
      <c r="J8" s="6" t="s">
        <v>363</v>
      </c>
      <c r="K8" s="66" t="str">
        <f t="shared" si="0"/>
        <v>Met</v>
      </c>
      <c r="L8" s="48"/>
      <c r="M8" s="48"/>
      <c r="N8" s="48"/>
    </row>
    <row r="9" spans="1:14" ht="43.5" x14ac:dyDescent="0.35">
      <c r="A9" s="6" t="s">
        <v>114</v>
      </c>
      <c r="B9" s="49" t="s">
        <v>7</v>
      </c>
      <c r="C9" s="49" t="s">
        <v>8</v>
      </c>
      <c r="D9" s="49" t="s">
        <v>9</v>
      </c>
      <c r="E9" s="50" t="s">
        <v>10</v>
      </c>
      <c r="F9" s="51" t="s">
        <v>25</v>
      </c>
      <c r="G9" s="50" t="s">
        <v>26</v>
      </c>
      <c r="H9" s="12" t="s">
        <v>16</v>
      </c>
      <c r="I9" s="6" t="s">
        <v>363</v>
      </c>
      <c r="J9" s="6" t="s">
        <v>363</v>
      </c>
      <c r="K9" s="66" t="str">
        <f t="shared" si="0"/>
        <v>Met</v>
      </c>
      <c r="L9" s="48"/>
      <c r="M9" s="48"/>
      <c r="N9" s="48"/>
    </row>
    <row r="10" spans="1:14" ht="43.5" x14ac:dyDescent="0.35">
      <c r="A10" s="6" t="s">
        <v>114</v>
      </c>
      <c r="B10" s="49" t="s">
        <v>7</v>
      </c>
      <c r="C10" s="49" t="s">
        <v>8</v>
      </c>
      <c r="D10" s="49" t="s">
        <v>9</v>
      </c>
      <c r="E10" s="50" t="s">
        <v>10</v>
      </c>
      <c r="F10" s="51" t="s">
        <v>27</v>
      </c>
      <c r="G10" s="50" t="s">
        <v>28</v>
      </c>
      <c r="H10" s="12" t="s">
        <v>16</v>
      </c>
      <c r="I10" s="6" t="s">
        <v>364</v>
      </c>
      <c r="J10" s="6"/>
      <c r="K10" s="66" t="str">
        <f t="shared" si="0"/>
        <v>Not Required</v>
      </c>
      <c r="L10" s="48"/>
      <c r="M10" s="48"/>
      <c r="N10" s="48"/>
    </row>
    <row r="11" spans="1:14" ht="43.5" x14ac:dyDescent="0.35">
      <c r="A11" s="6" t="s">
        <v>114</v>
      </c>
      <c r="B11" s="45" t="s">
        <v>7</v>
      </c>
      <c r="C11" s="45" t="s">
        <v>8</v>
      </c>
      <c r="D11" s="45" t="s">
        <v>9</v>
      </c>
      <c r="E11" s="46" t="s">
        <v>10</v>
      </c>
      <c r="F11" s="47" t="s">
        <v>29</v>
      </c>
      <c r="G11" s="46" t="s">
        <v>30</v>
      </c>
      <c r="H11" s="18" t="s">
        <v>13</v>
      </c>
      <c r="I11" s="6" t="s">
        <v>363</v>
      </c>
      <c r="J11" s="6" t="s">
        <v>363</v>
      </c>
      <c r="K11" s="66" t="str">
        <f t="shared" si="0"/>
        <v>Met</v>
      </c>
      <c r="L11" s="48"/>
      <c r="M11" s="48"/>
      <c r="N11" s="48"/>
    </row>
    <row r="12" spans="1:14" ht="43.5" x14ac:dyDescent="0.35">
      <c r="A12" s="6" t="s">
        <v>114</v>
      </c>
      <c r="B12" s="49" t="s">
        <v>7</v>
      </c>
      <c r="C12" s="49" t="s">
        <v>8</v>
      </c>
      <c r="D12" s="49" t="s">
        <v>31</v>
      </c>
      <c r="E12" s="50" t="s">
        <v>10</v>
      </c>
      <c r="F12" s="51" t="s">
        <v>32</v>
      </c>
      <c r="G12" s="50" t="s">
        <v>33</v>
      </c>
      <c r="H12" s="12" t="s">
        <v>16</v>
      </c>
      <c r="I12" s="6" t="s">
        <v>364</v>
      </c>
      <c r="J12" s="6"/>
      <c r="K12" s="66" t="str">
        <f t="shared" si="0"/>
        <v>Not Required</v>
      </c>
      <c r="L12" s="48"/>
      <c r="M12" s="48"/>
      <c r="N12" s="48"/>
    </row>
    <row r="13" spans="1:14" ht="43.5" x14ac:dyDescent="0.35">
      <c r="A13" s="6" t="s">
        <v>114</v>
      </c>
      <c r="B13" s="52" t="s">
        <v>7</v>
      </c>
      <c r="C13" s="52" t="s">
        <v>34</v>
      </c>
      <c r="D13" s="52" t="s">
        <v>9</v>
      </c>
      <c r="E13" s="53" t="s">
        <v>10</v>
      </c>
      <c r="F13" s="54" t="s">
        <v>35</v>
      </c>
      <c r="G13" s="53" t="s">
        <v>36</v>
      </c>
      <c r="H13" s="13" t="s">
        <v>37</v>
      </c>
      <c r="I13" s="6" t="s">
        <v>363</v>
      </c>
      <c r="J13" s="6" t="s">
        <v>363</v>
      </c>
      <c r="K13" s="66" t="str">
        <f t="shared" si="0"/>
        <v>Met</v>
      </c>
      <c r="L13" s="48"/>
      <c r="M13" s="48"/>
      <c r="N13" s="48"/>
    </row>
    <row r="14" spans="1:14" ht="43.5" x14ac:dyDescent="0.35">
      <c r="A14" s="6" t="s">
        <v>114</v>
      </c>
      <c r="B14" s="52" t="s">
        <v>7</v>
      </c>
      <c r="C14" s="52" t="s">
        <v>8</v>
      </c>
      <c r="D14" s="52" t="s">
        <v>9</v>
      </c>
      <c r="E14" s="53" t="s">
        <v>10</v>
      </c>
      <c r="F14" s="54" t="s">
        <v>39</v>
      </c>
      <c r="G14" s="53" t="s">
        <v>40</v>
      </c>
      <c r="H14" s="13" t="s">
        <v>37</v>
      </c>
      <c r="I14" s="6" t="s">
        <v>364</v>
      </c>
      <c r="J14" s="6"/>
      <c r="K14" s="66" t="str">
        <f t="shared" si="0"/>
        <v>Not Required</v>
      </c>
      <c r="L14" s="48"/>
      <c r="M14" s="48"/>
      <c r="N14" s="48"/>
    </row>
    <row r="15" spans="1:14" ht="43.5" x14ac:dyDescent="0.35">
      <c r="A15" s="6" t="s">
        <v>114</v>
      </c>
      <c r="B15" s="49" t="s">
        <v>41</v>
      </c>
      <c r="C15" s="49" t="s">
        <v>8</v>
      </c>
      <c r="D15" s="49" t="s">
        <v>9</v>
      </c>
      <c r="E15" s="50" t="s">
        <v>42</v>
      </c>
      <c r="F15" s="51" t="s">
        <v>11</v>
      </c>
      <c r="G15" s="50" t="s">
        <v>43</v>
      </c>
      <c r="H15" s="12" t="s">
        <v>16</v>
      </c>
      <c r="I15" s="6" t="s">
        <v>363</v>
      </c>
      <c r="J15" s="6" t="s">
        <v>363</v>
      </c>
      <c r="K15" s="66" t="str">
        <f t="shared" si="0"/>
        <v>Met</v>
      </c>
      <c r="L15" s="48"/>
      <c r="M15" s="48"/>
      <c r="N15" s="48"/>
    </row>
    <row r="16" spans="1:14" ht="43.5" x14ac:dyDescent="0.35">
      <c r="A16" s="6" t="s">
        <v>114</v>
      </c>
      <c r="B16" s="49" t="s">
        <v>41</v>
      </c>
      <c r="C16" s="49" t="s">
        <v>8</v>
      </c>
      <c r="D16" s="49" t="s">
        <v>9</v>
      </c>
      <c r="E16" s="50" t="s">
        <v>42</v>
      </c>
      <c r="F16" s="51" t="s">
        <v>14</v>
      </c>
      <c r="G16" s="50" t="s">
        <v>44</v>
      </c>
      <c r="H16" s="12" t="s">
        <v>16</v>
      </c>
      <c r="I16" s="6" t="s">
        <v>363</v>
      </c>
      <c r="J16" s="6" t="s">
        <v>363</v>
      </c>
      <c r="K16" s="66" t="str">
        <f t="shared" si="0"/>
        <v>Met</v>
      </c>
      <c r="L16" s="48"/>
      <c r="M16" s="48"/>
      <c r="N16" s="48"/>
    </row>
    <row r="17" spans="1:14" ht="43.5" x14ac:dyDescent="0.35">
      <c r="A17" s="6" t="s">
        <v>114</v>
      </c>
      <c r="B17" s="45" t="s">
        <v>41</v>
      </c>
      <c r="C17" s="45" t="s">
        <v>8</v>
      </c>
      <c r="D17" s="45" t="s">
        <v>9</v>
      </c>
      <c r="E17" s="46" t="s">
        <v>42</v>
      </c>
      <c r="F17" s="47" t="s">
        <v>17</v>
      </c>
      <c r="G17" s="46" t="s">
        <v>45</v>
      </c>
      <c r="H17" s="18" t="s">
        <v>13</v>
      </c>
      <c r="I17" s="6" t="s">
        <v>363</v>
      </c>
      <c r="J17" s="6" t="s">
        <v>363</v>
      </c>
      <c r="K17" s="66" t="str">
        <f t="shared" si="0"/>
        <v>Met</v>
      </c>
      <c r="L17" s="48"/>
      <c r="M17" s="48"/>
      <c r="N17" s="48"/>
    </row>
    <row r="18" spans="1:14" ht="43.5" x14ac:dyDescent="0.35">
      <c r="A18" s="6" t="s">
        <v>114</v>
      </c>
      <c r="B18" s="55" t="s">
        <v>41</v>
      </c>
      <c r="C18" s="55" t="s">
        <v>8</v>
      </c>
      <c r="D18" s="55" t="s">
        <v>9</v>
      </c>
      <c r="E18" s="56" t="s">
        <v>42</v>
      </c>
      <c r="F18" s="57" t="s">
        <v>19</v>
      </c>
      <c r="G18" s="56" t="s">
        <v>46</v>
      </c>
      <c r="H18" s="57" t="s">
        <v>47</v>
      </c>
      <c r="I18" s="6" t="s">
        <v>364</v>
      </c>
      <c r="J18" s="6"/>
      <c r="K18" s="66" t="str">
        <f t="shared" si="0"/>
        <v>Not Required</v>
      </c>
      <c r="L18" s="48"/>
      <c r="M18" s="48"/>
      <c r="N18" s="48"/>
    </row>
    <row r="19" spans="1:14" ht="58" x14ac:dyDescent="0.35">
      <c r="A19" s="6" t="s">
        <v>114</v>
      </c>
      <c r="B19" s="49" t="s">
        <v>41</v>
      </c>
      <c r="C19" s="49" t="s">
        <v>8</v>
      </c>
      <c r="D19" s="49" t="s">
        <v>9</v>
      </c>
      <c r="E19" s="50" t="s">
        <v>42</v>
      </c>
      <c r="F19" s="51" t="s">
        <v>21</v>
      </c>
      <c r="G19" s="50" t="s">
        <v>48</v>
      </c>
      <c r="H19" s="12" t="s">
        <v>16</v>
      </c>
      <c r="I19" s="6" t="s">
        <v>363</v>
      </c>
      <c r="J19" s="6" t="s">
        <v>363</v>
      </c>
      <c r="K19" s="66" t="str">
        <f t="shared" si="0"/>
        <v>Met</v>
      </c>
      <c r="L19" s="48"/>
      <c r="M19" s="48"/>
      <c r="N19" s="48"/>
    </row>
    <row r="20" spans="1:14" ht="72.5" x14ac:dyDescent="0.35">
      <c r="A20" s="6" t="s">
        <v>114</v>
      </c>
      <c r="B20" s="49" t="s">
        <v>41</v>
      </c>
      <c r="C20" s="49" t="s">
        <v>8</v>
      </c>
      <c r="D20" s="49" t="s">
        <v>9</v>
      </c>
      <c r="E20" s="50" t="s">
        <v>42</v>
      </c>
      <c r="F20" s="51" t="s">
        <v>23</v>
      </c>
      <c r="G20" s="50" t="s">
        <v>49</v>
      </c>
      <c r="H20" s="12" t="s">
        <v>16</v>
      </c>
      <c r="I20" s="6" t="s">
        <v>363</v>
      </c>
      <c r="J20" s="6" t="s">
        <v>363</v>
      </c>
      <c r="K20" s="66" t="str">
        <f t="shared" si="0"/>
        <v>Met</v>
      </c>
      <c r="L20" s="48"/>
      <c r="M20" s="48"/>
      <c r="N20" s="48"/>
    </row>
    <row r="21" spans="1:14" ht="43.5" x14ac:dyDescent="0.35">
      <c r="A21" s="6" t="s">
        <v>114</v>
      </c>
      <c r="B21" s="49" t="s">
        <v>41</v>
      </c>
      <c r="C21" s="49" t="s">
        <v>8</v>
      </c>
      <c r="D21" s="49" t="s">
        <v>9</v>
      </c>
      <c r="E21" s="50" t="s">
        <v>42</v>
      </c>
      <c r="F21" s="51" t="s">
        <v>25</v>
      </c>
      <c r="G21" s="50" t="s">
        <v>50</v>
      </c>
      <c r="H21" s="12" t="s">
        <v>16</v>
      </c>
      <c r="I21" s="6" t="s">
        <v>363</v>
      </c>
      <c r="J21" s="6" t="s">
        <v>363</v>
      </c>
      <c r="K21" s="66" t="str">
        <f t="shared" si="0"/>
        <v>Met</v>
      </c>
      <c r="L21" s="48"/>
      <c r="M21" s="48"/>
      <c r="N21" s="48"/>
    </row>
    <row r="22" spans="1:14" ht="43.5" x14ac:dyDescent="0.35">
      <c r="A22" s="6" t="s">
        <v>114</v>
      </c>
      <c r="B22" s="52" t="s">
        <v>41</v>
      </c>
      <c r="C22" s="52" t="s">
        <v>34</v>
      </c>
      <c r="D22" s="52" t="s">
        <v>9</v>
      </c>
      <c r="E22" s="53" t="s">
        <v>42</v>
      </c>
      <c r="F22" s="54" t="s">
        <v>27</v>
      </c>
      <c r="G22" s="53" t="s">
        <v>51</v>
      </c>
      <c r="H22" s="13" t="s">
        <v>37</v>
      </c>
      <c r="I22" s="6" t="s">
        <v>364</v>
      </c>
      <c r="J22" s="6"/>
      <c r="K22" s="66" t="str">
        <f t="shared" si="0"/>
        <v>Not Required</v>
      </c>
      <c r="L22" s="48"/>
      <c r="M22" s="48"/>
      <c r="N22" s="48"/>
    </row>
    <row r="23" spans="1:14" ht="43.5" x14ac:dyDescent="0.35">
      <c r="A23" s="6" t="s">
        <v>114</v>
      </c>
      <c r="B23" s="58" t="s">
        <v>41</v>
      </c>
      <c r="C23" s="58" t="s">
        <v>38</v>
      </c>
      <c r="D23" s="58" t="s">
        <v>9</v>
      </c>
      <c r="E23" s="59" t="s">
        <v>42</v>
      </c>
      <c r="F23" s="60" t="s">
        <v>27</v>
      </c>
      <c r="G23" s="59" t="s">
        <v>51</v>
      </c>
      <c r="H23" s="58" t="s">
        <v>47</v>
      </c>
      <c r="I23" s="6" t="s">
        <v>364</v>
      </c>
      <c r="J23" s="6"/>
      <c r="K23" s="66" t="str">
        <f t="shared" si="0"/>
        <v>Not Required</v>
      </c>
      <c r="L23" s="48"/>
      <c r="M23" s="48"/>
      <c r="N23" s="48"/>
    </row>
    <row r="24" spans="1:14" ht="43.5" x14ac:dyDescent="0.35">
      <c r="A24" s="6" t="s">
        <v>114</v>
      </c>
      <c r="B24" s="45" t="s">
        <v>52</v>
      </c>
      <c r="C24" s="45" t="s">
        <v>8</v>
      </c>
      <c r="D24" s="45" t="s">
        <v>9</v>
      </c>
      <c r="E24" s="46" t="s">
        <v>53</v>
      </c>
      <c r="F24" s="45" t="s">
        <v>11</v>
      </c>
      <c r="G24" s="46" t="s">
        <v>54</v>
      </c>
      <c r="H24" s="18" t="s">
        <v>13</v>
      </c>
      <c r="I24" s="6" t="s">
        <v>363</v>
      </c>
      <c r="J24" s="6" t="s">
        <v>363</v>
      </c>
      <c r="K24" s="66" t="str">
        <f t="shared" si="0"/>
        <v>Met</v>
      </c>
      <c r="L24" s="48"/>
      <c r="M24" s="48"/>
      <c r="N24" s="48"/>
    </row>
    <row r="25" spans="1:14" ht="58" x14ac:dyDescent="0.35">
      <c r="A25" s="6" t="s">
        <v>114</v>
      </c>
      <c r="B25" s="45" t="s">
        <v>52</v>
      </c>
      <c r="C25" s="45" t="s">
        <v>8</v>
      </c>
      <c r="D25" s="45" t="s">
        <v>9</v>
      </c>
      <c r="E25" s="46" t="s">
        <v>53</v>
      </c>
      <c r="F25" s="45" t="s">
        <v>14</v>
      </c>
      <c r="G25" s="46" t="s">
        <v>55</v>
      </c>
      <c r="H25" s="18" t="s">
        <v>13</v>
      </c>
      <c r="I25" s="6" t="s">
        <v>363</v>
      </c>
      <c r="J25" s="6" t="s">
        <v>363</v>
      </c>
      <c r="K25" s="66" t="str">
        <f t="shared" si="0"/>
        <v>Met</v>
      </c>
      <c r="L25" s="48"/>
      <c r="M25" s="48"/>
      <c r="N25" s="48"/>
    </row>
    <row r="26" spans="1:14" ht="29" x14ac:dyDescent="0.35">
      <c r="A26" s="6" t="s">
        <v>114</v>
      </c>
      <c r="B26" s="45" t="s">
        <v>52</v>
      </c>
      <c r="C26" s="45" t="s">
        <v>8</v>
      </c>
      <c r="D26" s="45" t="s">
        <v>9</v>
      </c>
      <c r="E26" s="46" t="s">
        <v>53</v>
      </c>
      <c r="F26" s="45" t="s">
        <v>17</v>
      </c>
      <c r="G26" s="46" t="s">
        <v>56</v>
      </c>
      <c r="H26" s="18" t="s">
        <v>13</v>
      </c>
      <c r="I26" s="6" t="s">
        <v>363</v>
      </c>
      <c r="J26" s="6" t="s">
        <v>363</v>
      </c>
      <c r="K26" s="66" t="str">
        <f t="shared" si="0"/>
        <v>Met</v>
      </c>
      <c r="L26" s="48"/>
      <c r="M26" s="48"/>
      <c r="N26" s="48"/>
    </row>
    <row r="27" spans="1:14" ht="29" x14ac:dyDescent="0.35">
      <c r="A27" s="6" t="s">
        <v>114</v>
      </c>
      <c r="B27" s="49" t="s">
        <v>52</v>
      </c>
      <c r="C27" s="49" t="s">
        <v>8</v>
      </c>
      <c r="D27" s="49" t="s">
        <v>9</v>
      </c>
      <c r="E27" s="50" t="s">
        <v>53</v>
      </c>
      <c r="F27" s="49" t="s">
        <v>19</v>
      </c>
      <c r="G27" s="50" t="s">
        <v>57</v>
      </c>
      <c r="H27" s="12" t="s">
        <v>16</v>
      </c>
      <c r="I27" s="6" t="s">
        <v>363</v>
      </c>
      <c r="J27" s="6" t="s">
        <v>363</v>
      </c>
      <c r="K27" s="66" t="str">
        <f t="shared" si="0"/>
        <v>Met</v>
      </c>
      <c r="L27" s="48"/>
      <c r="M27" s="48"/>
      <c r="N27" s="48"/>
    </row>
    <row r="28" spans="1:14" ht="29" x14ac:dyDescent="0.35">
      <c r="A28" s="6" t="s">
        <v>114</v>
      </c>
      <c r="B28" s="49" t="s">
        <v>52</v>
      </c>
      <c r="C28" s="49" t="s">
        <v>8</v>
      </c>
      <c r="D28" s="49" t="s">
        <v>9</v>
      </c>
      <c r="E28" s="50" t="s">
        <v>53</v>
      </c>
      <c r="F28" s="49" t="s">
        <v>21</v>
      </c>
      <c r="G28" s="50" t="s">
        <v>58</v>
      </c>
      <c r="H28" s="12" t="s">
        <v>16</v>
      </c>
      <c r="I28" s="6" t="s">
        <v>363</v>
      </c>
      <c r="J28" s="6" t="s">
        <v>363</v>
      </c>
      <c r="K28" s="66" t="str">
        <f t="shared" si="0"/>
        <v>Met</v>
      </c>
      <c r="L28" s="48"/>
      <c r="M28" s="48"/>
      <c r="N28" s="48"/>
    </row>
    <row r="29" spans="1:14" ht="29" x14ac:dyDescent="0.35">
      <c r="A29" s="6" t="s">
        <v>114</v>
      </c>
      <c r="B29" s="49" t="s">
        <v>52</v>
      </c>
      <c r="C29" s="49" t="s">
        <v>8</v>
      </c>
      <c r="D29" s="49" t="s">
        <v>9</v>
      </c>
      <c r="E29" s="50" t="s">
        <v>53</v>
      </c>
      <c r="F29" s="49" t="s">
        <v>23</v>
      </c>
      <c r="G29" s="50" t="s">
        <v>59</v>
      </c>
      <c r="H29" s="12" t="s">
        <v>16</v>
      </c>
      <c r="I29" s="6" t="s">
        <v>363</v>
      </c>
      <c r="J29" s="6" t="s">
        <v>363</v>
      </c>
      <c r="K29" s="66" t="str">
        <f t="shared" si="0"/>
        <v>Met</v>
      </c>
      <c r="L29" s="48"/>
      <c r="M29" s="48"/>
      <c r="N29" s="48"/>
    </row>
    <row r="30" spans="1:14" ht="43.5" x14ac:dyDescent="0.35">
      <c r="A30" s="6" t="s">
        <v>114</v>
      </c>
      <c r="B30" s="45" t="s">
        <v>52</v>
      </c>
      <c r="C30" s="45" t="s">
        <v>8</v>
      </c>
      <c r="D30" s="45" t="s">
        <v>9</v>
      </c>
      <c r="E30" s="46" t="s">
        <v>53</v>
      </c>
      <c r="F30" s="45" t="s">
        <v>25</v>
      </c>
      <c r="G30" s="46" t="s">
        <v>60</v>
      </c>
      <c r="H30" s="18" t="s">
        <v>13</v>
      </c>
      <c r="I30" s="6" t="s">
        <v>363</v>
      </c>
      <c r="J30" s="6" t="s">
        <v>363</v>
      </c>
      <c r="K30" s="66" t="str">
        <f t="shared" si="0"/>
        <v>Met</v>
      </c>
      <c r="L30" s="48"/>
      <c r="M30" s="48"/>
      <c r="N30" s="48"/>
    </row>
    <row r="31" spans="1:14" ht="29" x14ac:dyDescent="0.35">
      <c r="A31" s="6" t="s">
        <v>114</v>
      </c>
      <c r="B31" s="45" t="s">
        <v>52</v>
      </c>
      <c r="C31" s="45" t="s">
        <v>8</v>
      </c>
      <c r="D31" s="45" t="s">
        <v>9</v>
      </c>
      <c r="E31" s="46" t="s">
        <v>53</v>
      </c>
      <c r="F31" s="45" t="s">
        <v>27</v>
      </c>
      <c r="G31" s="46" t="s">
        <v>61</v>
      </c>
      <c r="H31" s="18" t="s">
        <v>13</v>
      </c>
      <c r="I31" s="6" t="s">
        <v>363</v>
      </c>
      <c r="J31" s="6" t="s">
        <v>363</v>
      </c>
      <c r="K31" s="66" t="str">
        <f t="shared" si="0"/>
        <v>Met</v>
      </c>
      <c r="L31" s="48"/>
      <c r="M31" s="48"/>
      <c r="N31" s="48"/>
    </row>
    <row r="32" spans="1:14" ht="43.5" x14ac:dyDescent="0.35">
      <c r="A32" s="6" t="s">
        <v>114</v>
      </c>
      <c r="B32" s="45" t="s">
        <v>52</v>
      </c>
      <c r="C32" s="45" t="s">
        <v>8</v>
      </c>
      <c r="D32" s="45" t="s">
        <v>9</v>
      </c>
      <c r="E32" s="46" t="s">
        <v>53</v>
      </c>
      <c r="F32" s="45" t="s">
        <v>29</v>
      </c>
      <c r="G32" s="46" t="s">
        <v>62</v>
      </c>
      <c r="H32" s="18" t="s">
        <v>13</v>
      </c>
      <c r="I32" s="6" t="s">
        <v>363</v>
      </c>
      <c r="J32" s="6" t="s">
        <v>363</v>
      </c>
      <c r="K32" s="66" t="str">
        <f t="shared" si="0"/>
        <v>Met</v>
      </c>
      <c r="L32" s="48"/>
      <c r="M32" s="48"/>
      <c r="N32" s="48"/>
    </row>
    <row r="33" spans="1:14" ht="43.5" x14ac:dyDescent="0.35">
      <c r="A33" s="6" t="s">
        <v>114</v>
      </c>
      <c r="B33" s="49" t="s">
        <v>52</v>
      </c>
      <c r="C33" s="49" t="s">
        <v>8</v>
      </c>
      <c r="D33" s="49" t="s">
        <v>9</v>
      </c>
      <c r="E33" s="50" t="s">
        <v>53</v>
      </c>
      <c r="F33" s="49" t="s">
        <v>32</v>
      </c>
      <c r="G33" s="50" t="s">
        <v>63</v>
      </c>
      <c r="H33" s="12" t="s">
        <v>16</v>
      </c>
      <c r="I33" s="6" t="s">
        <v>363</v>
      </c>
      <c r="J33" s="6" t="s">
        <v>211</v>
      </c>
      <c r="K33" s="66" t="str">
        <f t="shared" si="0"/>
        <v>Customizable</v>
      </c>
      <c r="L33" s="48"/>
      <c r="M33" s="48"/>
      <c r="N33" s="48"/>
    </row>
    <row r="34" spans="1:14" ht="43.5" x14ac:dyDescent="0.35">
      <c r="A34" s="6" t="s">
        <v>114</v>
      </c>
      <c r="B34" s="49" t="s">
        <v>52</v>
      </c>
      <c r="C34" s="49" t="s">
        <v>8</v>
      </c>
      <c r="D34" s="49" t="s">
        <v>9</v>
      </c>
      <c r="E34" s="50" t="s">
        <v>53</v>
      </c>
      <c r="F34" s="49" t="s">
        <v>35</v>
      </c>
      <c r="G34" s="50" t="s">
        <v>64</v>
      </c>
      <c r="H34" s="12" t="s">
        <v>16</v>
      </c>
      <c r="I34" s="6" t="s">
        <v>364</v>
      </c>
      <c r="J34" s="6"/>
      <c r="K34" s="66" t="str">
        <f t="shared" si="0"/>
        <v>Not Required</v>
      </c>
      <c r="L34" s="48"/>
      <c r="M34" s="48"/>
      <c r="N34" s="48"/>
    </row>
    <row r="35" spans="1:14" ht="29" x14ac:dyDescent="0.35">
      <c r="A35" s="6" t="s">
        <v>114</v>
      </c>
      <c r="B35" s="49" t="s">
        <v>52</v>
      </c>
      <c r="C35" s="49" t="s">
        <v>8</v>
      </c>
      <c r="D35" s="51" t="s">
        <v>9</v>
      </c>
      <c r="E35" s="50" t="s">
        <v>53</v>
      </c>
      <c r="F35" s="51" t="s">
        <v>39</v>
      </c>
      <c r="G35" s="50" t="s">
        <v>65</v>
      </c>
      <c r="H35" s="12" t="s">
        <v>16</v>
      </c>
      <c r="I35" s="6" t="s">
        <v>363</v>
      </c>
      <c r="J35" s="6" t="s">
        <v>363</v>
      </c>
      <c r="K35" s="66" t="str">
        <f t="shared" si="0"/>
        <v>Met</v>
      </c>
      <c r="L35" s="48"/>
      <c r="M35" s="48"/>
      <c r="N35" s="48"/>
    </row>
    <row r="36" spans="1:14" ht="58" x14ac:dyDescent="0.35">
      <c r="A36" s="6" t="s">
        <v>114</v>
      </c>
      <c r="B36" s="49" t="s">
        <v>52</v>
      </c>
      <c r="C36" s="49" t="s">
        <v>8</v>
      </c>
      <c r="D36" s="49" t="s">
        <v>9</v>
      </c>
      <c r="E36" s="50" t="s">
        <v>53</v>
      </c>
      <c r="F36" s="49" t="s">
        <v>66</v>
      </c>
      <c r="G36" s="50" t="s">
        <v>67</v>
      </c>
      <c r="H36" s="12" t="s">
        <v>16</v>
      </c>
      <c r="I36" s="6" t="s">
        <v>364</v>
      </c>
      <c r="J36" s="6"/>
      <c r="K36" s="66" t="str">
        <f t="shared" si="0"/>
        <v>Not Required</v>
      </c>
      <c r="L36" s="48"/>
      <c r="M36" s="48"/>
      <c r="N36" s="48"/>
    </row>
    <row r="37" spans="1:14" ht="43.5" x14ac:dyDescent="0.35">
      <c r="A37" s="6" t="s">
        <v>114</v>
      </c>
      <c r="B37" s="45" t="s">
        <v>52</v>
      </c>
      <c r="C37" s="45" t="s">
        <v>8</v>
      </c>
      <c r="D37" s="45" t="s">
        <v>9</v>
      </c>
      <c r="E37" s="46" t="s">
        <v>53</v>
      </c>
      <c r="F37" s="45" t="s">
        <v>68</v>
      </c>
      <c r="G37" s="46" t="s">
        <v>69</v>
      </c>
      <c r="H37" s="18" t="s">
        <v>13</v>
      </c>
      <c r="I37" s="6" t="s">
        <v>363</v>
      </c>
      <c r="J37" s="6" t="s">
        <v>363</v>
      </c>
      <c r="K37" s="66" t="str">
        <f t="shared" si="0"/>
        <v>Met</v>
      </c>
      <c r="L37" s="48"/>
      <c r="M37" s="48"/>
      <c r="N37" s="48"/>
    </row>
    <row r="38" spans="1:14" ht="58" x14ac:dyDescent="0.35">
      <c r="A38" s="6" t="s">
        <v>114</v>
      </c>
      <c r="B38" s="49" t="s">
        <v>70</v>
      </c>
      <c r="C38" s="49" t="s">
        <v>8</v>
      </c>
      <c r="D38" s="49" t="s">
        <v>9</v>
      </c>
      <c r="E38" s="50" t="s">
        <v>71</v>
      </c>
      <c r="F38" s="49" t="s">
        <v>11</v>
      </c>
      <c r="G38" s="50" t="s">
        <v>72</v>
      </c>
      <c r="H38" s="12" t="s">
        <v>16</v>
      </c>
      <c r="I38" s="6" t="s">
        <v>363</v>
      </c>
      <c r="J38" s="6" t="s">
        <v>363</v>
      </c>
      <c r="K38" s="66" t="str">
        <f t="shared" si="0"/>
        <v>Met</v>
      </c>
      <c r="L38" s="48"/>
      <c r="M38" s="48"/>
      <c r="N38" s="48"/>
    </row>
    <row r="39" spans="1:14" ht="58" x14ac:dyDescent="0.35">
      <c r="A39" s="6" t="s">
        <v>114</v>
      </c>
      <c r="B39" s="49" t="s">
        <v>70</v>
      </c>
      <c r="C39" s="49" t="s">
        <v>8</v>
      </c>
      <c r="D39" s="49" t="s">
        <v>9</v>
      </c>
      <c r="E39" s="50" t="s">
        <v>71</v>
      </c>
      <c r="F39" s="49" t="s">
        <v>14</v>
      </c>
      <c r="G39" s="50" t="s">
        <v>73</v>
      </c>
      <c r="H39" s="12" t="s">
        <v>16</v>
      </c>
      <c r="I39" s="6" t="s">
        <v>363</v>
      </c>
      <c r="J39" s="6" t="s">
        <v>363</v>
      </c>
      <c r="K39" s="66" t="str">
        <f t="shared" si="0"/>
        <v>Met</v>
      </c>
      <c r="L39" s="48"/>
      <c r="M39" s="48"/>
      <c r="N39" s="48"/>
    </row>
    <row r="40" spans="1:14" ht="43.5" x14ac:dyDescent="0.35">
      <c r="A40" s="6" t="s">
        <v>114</v>
      </c>
      <c r="B40" s="49" t="s">
        <v>70</v>
      </c>
      <c r="C40" s="49" t="s">
        <v>8</v>
      </c>
      <c r="D40" s="49" t="s">
        <v>9</v>
      </c>
      <c r="E40" s="50" t="s">
        <v>71</v>
      </c>
      <c r="F40" s="49" t="s">
        <v>17</v>
      </c>
      <c r="G40" s="50" t="s">
        <v>74</v>
      </c>
      <c r="H40" s="12" t="s">
        <v>16</v>
      </c>
      <c r="I40" s="6" t="s">
        <v>364</v>
      </c>
      <c r="J40" s="6"/>
      <c r="K40" s="66" t="str">
        <f t="shared" si="0"/>
        <v>Not Required</v>
      </c>
      <c r="L40" s="48"/>
      <c r="M40" s="48"/>
      <c r="N40" s="48"/>
    </row>
    <row r="41" spans="1:14" ht="29" x14ac:dyDescent="0.35">
      <c r="A41" s="6" t="s">
        <v>114</v>
      </c>
      <c r="B41" s="49" t="s">
        <v>70</v>
      </c>
      <c r="C41" s="49" t="s">
        <v>8</v>
      </c>
      <c r="D41" s="49" t="s">
        <v>9</v>
      </c>
      <c r="E41" s="50" t="s">
        <v>71</v>
      </c>
      <c r="F41" s="49" t="s">
        <v>19</v>
      </c>
      <c r="G41" s="50" t="s">
        <v>75</v>
      </c>
      <c r="H41" s="12" t="s">
        <v>16</v>
      </c>
      <c r="I41" s="6" t="s">
        <v>363</v>
      </c>
      <c r="J41" s="6" t="s">
        <v>363</v>
      </c>
      <c r="K41" s="66" t="str">
        <f t="shared" si="0"/>
        <v>Met</v>
      </c>
      <c r="L41" s="48"/>
      <c r="M41" s="48"/>
      <c r="N41" s="48"/>
    </row>
    <row r="42" spans="1:14" ht="43.5" x14ac:dyDescent="0.35">
      <c r="A42" s="6" t="s">
        <v>114</v>
      </c>
      <c r="B42" s="49" t="s">
        <v>70</v>
      </c>
      <c r="C42" s="49" t="s">
        <v>8</v>
      </c>
      <c r="D42" s="49" t="s">
        <v>9</v>
      </c>
      <c r="E42" s="50" t="s">
        <v>71</v>
      </c>
      <c r="F42" s="49" t="s">
        <v>21</v>
      </c>
      <c r="G42" s="50" t="s">
        <v>76</v>
      </c>
      <c r="H42" s="12" t="s">
        <v>16</v>
      </c>
      <c r="I42" s="6" t="s">
        <v>363</v>
      </c>
      <c r="J42" s="6" t="s">
        <v>363</v>
      </c>
      <c r="K42" s="66" t="str">
        <f t="shared" si="0"/>
        <v>Met</v>
      </c>
      <c r="L42" s="48"/>
      <c r="M42" s="48"/>
      <c r="N42" s="48"/>
    </row>
    <row r="43" spans="1:14" ht="29" x14ac:dyDescent="0.35">
      <c r="A43" s="6" t="s">
        <v>114</v>
      </c>
      <c r="B43" s="49" t="s">
        <v>70</v>
      </c>
      <c r="C43" s="49" t="s">
        <v>8</v>
      </c>
      <c r="D43" s="49" t="s">
        <v>9</v>
      </c>
      <c r="E43" s="50" t="s">
        <v>71</v>
      </c>
      <c r="F43" s="49" t="s">
        <v>23</v>
      </c>
      <c r="G43" s="50" t="s">
        <v>77</v>
      </c>
      <c r="H43" s="12" t="s">
        <v>16</v>
      </c>
      <c r="I43" s="6" t="s">
        <v>363</v>
      </c>
      <c r="J43" s="6" t="s">
        <v>363</v>
      </c>
      <c r="K43" s="66" t="str">
        <f t="shared" si="0"/>
        <v>Met</v>
      </c>
      <c r="L43" s="48"/>
      <c r="M43" s="48"/>
      <c r="N43" s="48"/>
    </row>
    <row r="44" spans="1:14" ht="58" x14ac:dyDescent="0.35">
      <c r="A44" s="6" t="s">
        <v>114</v>
      </c>
      <c r="B44" s="55" t="s">
        <v>70</v>
      </c>
      <c r="C44" s="55" t="s">
        <v>8</v>
      </c>
      <c r="D44" s="55" t="s">
        <v>9</v>
      </c>
      <c r="E44" s="56" t="s">
        <v>71</v>
      </c>
      <c r="F44" s="55" t="s">
        <v>25</v>
      </c>
      <c r="G44" s="56" t="s">
        <v>78</v>
      </c>
      <c r="H44" s="55" t="s">
        <v>47</v>
      </c>
      <c r="I44" s="6" t="s">
        <v>364</v>
      </c>
      <c r="J44" s="6"/>
      <c r="K44" s="66" t="str">
        <f t="shared" si="0"/>
        <v>Not Required</v>
      </c>
      <c r="L44" s="48"/>
      <c r="M44" s="48"/>
      <c r="N44" s="48"/>
    </row>
    <row r="45" spans="1:14" ht="43.5" x14ac:dyDescent="0.35">
      <c r="A45" s="6" t="s">
        <v>114</v>
      </c>
      <c r="B45" s="45" t="s">
        <v>70</v>
      </c>
      <c r="C45" s="45" t="s">
        <v>8</v>
      </c>
      <c r="D45" s="45" t="s">
        <v>9</v>
      </c>
      <c r="E45" s="46" t="s">
        <v>71</v>
      </c>
      <c r="F45" s="45" t="s">
        <v>27</v>
      </c>
      <c r="G45" s="46" t="s">
        <v>79</v>
      </c>
      <c r="H45" s="18" t="s">
        <v>13</v>
      </c>
      <c r="I45" s="6" t="s">
        <v>363</v>
      </c>
      <c r="J45" s="6" t="s">
        <v>211</v>
      </c>
      <c r="K45" s="66" t="str">
        <f t="shared" si="0"/>
        <v>Customizable</v>
      </c>
      <c r="L45" s="48"/>
      <c r="M45" s="48"/>
      <c r="N45" s="48"/>
    </row>
    <row r="46" spans="1:14" ht="43.5" x14ac:dyDescent="0.35">
      <c r="A46" s="6" t="s">
        <v>114</v>
      </c>
      <c r="B46" s="49" t="s">
        <v>70</v>
      </c>
      <c r="C46" s="49" t="s">
        <v>8</v>
      </c>
      <c r="D46" s="49" t="s">
        <v>9</v>
      </c>
      <c r="E46" s="50" t="s">
        <v>71</v>
      </c>
      <c r="F46" s="49" t="s">
        <v>29</v>
      </c>
      <c r="G46" s="50" t="s">
        <v>80</v>
      </c>
      <c r="H46" s="12" t="s">
        <v>16</v>
      </c>
      <c r="I46" s="6" t="s">
        <v>363</v>
      </c>
      <c r="J46" s="6" t="s">
        <v>363</v>
      </c>
      <c r="K46" s="66" t="str">
        <f t="shared" si="0"/>
        <v>Met</v>
      </c>
      <c r="L46" s="48"/>
      <c r="M46" s="48"/>
      <c r="N46" s="48"/>
    </row>
    <row r="47" spans="1:14" ht="43.5" x14ac:dyDescent="0.35">
      <c r="A47" s="6" t="s">
        <v>114</v>
      </c>
      <c r="B47" s="49" t="s">
        <v>70</v>
      </c>
      <c r="C47" s="49" t="s">
        <v>8</v>
      </c>
      <c r="D47" s="49" t="s">
        <v>9</v>
      </c>
      <c r="E47" s="50" t="s">
        <v>71</v>
      </c>
      <c r="F47" s="49" t="s">
        <v>32</v>
      </c>
      <c r="G47" s="50" t="s">
        <v>64</v>
      </c>
      <c r="H47" s="12" t="s">
        <v>16</v>
      </c>
      <c r="I47" s="6" t="s">
        <v>364</v>
      </c>
      <c r="J47" s="6"/>
      <c r="K47" s="66" t="str">
        <f t="shared" si="0"/>
        <v>Not Required</v>
      </c>
      <c r="L47" s="48"/>
      <c r="M47" s="48"/>
      <c r="N47" s="48"/>
    </row>
    <row r="48" spans="1:14" ht="29" x14ac:dyDescent="0.35">
      <c r="A48" s="6" t="s">
        <v>114</v>
      </c>
      <c r="B48" s="49" t="s">
        <v>70</v>
      </c>
      <c r="C48" s="49" t="s">
        <v>8</v>
      </c>
      <c r="D48" s="49" t="s">
        <v>9</v>
      </c>
      <c r="E48" s="50" t="s">
        <v>71</v>
      </c>
      <c r="F48" s="49" t="s">
        <v>35</v>
      </c>
      <c r="G48" s="50" t="s">
        <v>65</v>
      </c>
      <c r="H48" s="12" t="s">
        <v>16</v>
      </c>
      <c r="I48" s="6" t="s">
        <v>363</v>
      </c>
      <c r="J48" s="6" t="s">
        <v>363</v>
      </c>
      <c r="K48" s="66" t="str">
        <f t="shared" si="0"/>
        <v>Met</v>
      </c>
      <c r="L48" s="48"/>
      <c r="M48" s="48"/>
      <c r="N48" s="48"/>
    </row>
    <row r="49" spans="1:14" ht="58" x14ac:dyDescent="0.35">
      <c r="A49" s="6" t="s">
        <v>114</v>
      </c>
      <c r="B49" s="49" t="s">
        <v>70</v>
      </c>
      <c r="C49" s="49" t="s">
        <v>34</v>
      </c>
      <c r="D49" s="49" t="s">
        <v>9</v>
      </c>
      <c r="E49" s="50" t="s">
        <v>71</v>
      </c>
      <c r="F49" s="49" t="s">
        <v>39</v>
      </c>
      <c r="G49" s="50" t="s">
        <v>81</v>
      </c>
      <c r="H49" s="12" t="s">
        <v>16</v>
      </c>
      <c r="I49" s="6" t="s">
        <v>363</v>
      </c>
      <c r="J49" s="6" t="s">
        <v>211</v>
      </c>
      <c r="K49" s="66" t="str">
        <f t="shared" si="0"/>
        <v>Customizable</v>
      </c>
      <c r="L49" s="48"/>
      <c r="M49" s="48"/>
      <c r="N49" s="48"/>
    </row>
    <row r="50" spans="1:14" ht="58" x14ac:dyDescent="0.35">
      <c r="A50" s="6" t="s">
        <v>114</v>
      </c>
      <c r="B50" s="45" t="s">
        <v>70</v>
      </c>
      <c r="C50" s="45" t="s">
        <v>38</v>
      </c>
      <c r="D50" s="45" t="s">
        <v>9</v>
      </c>
      <c r="E50" s="46" t="s">
        <v>71</v>
      </c>
      <c r="F50" s="45" t="s">
        <v>39</v>
      </c>
      <c r="G50" s="46" t="s">
        <v>81</v>
      </c>
      <c r="H50" s="18" t="s">
        <v>13</v>
      </c>
      <c r="I50" s="6" t="s">
        <v>363</v>
      </c>
      <c r="J50" s="6" t="s">
        <v>363</v>
      </c>
      <c r="K50" s="66" t="str">
        <f t="shared" si="0"/>
        <v>Met</v>
      </c>
      <c r="L50" s="48"/>
      <c r="M50" s="48"/>
      <c r="N50" s="48"/>
    </row>
    <row r="51" spans="1:14" ht="29" x14ac:dyDescent="0.35">
      <c r="A51" s="6" t="s">
        <v>114</v>
      </c>
      <c r="B51" s="45" t="s">
        <v>70</v>
      </c>
      <c r="C51" s="45" t="s">
        <v>8</v>
      </c>
      <c r="D51" s="45" t="s">
        <v>9</v>
      </c>
      <c r="E51" s="46" t="s">
        <v>71</v>
      </c>
      <c r="F51" s="45" t="s">
        <v>66</v>
      </c>
      <c r="G51" s="46" t="s">
        <v>82</v>
      </c>
      <c r="H51" s="18" t="s">
        <v>13</v>
      </c>
      <c r="I51" s="6" t="s">
        <v>363</v>
      </c>
      <c r="J51" s="6" t="s">
        <v>363</v>
      </c>
      <c r="K51" s="66" t="str">
        <f t="shared" si="0"/>
        <v>Met</v>
      </c>
      <c r="L51" s="48"/>
      <c r="M51" s="48"/>
      <c r="N51" s="48"/>
    </row>
    <row r="52" spans="1:14" ht="72.5" x14ac:dyDescent="0.35">
      <c r="A52" s="6" t="s">
        <v>114</v>
      </c>
      <c r="B52" s="49" t="s">
        <v>70</v>
      </c>
      <c r="C52" s="49" t="s">
        <v>8</v>
      </c>
      <c r="D52" s="49" t="s">
        <v>9</v>
      </c>
      <c r="E52" s="50" t="s">
        <v>71</v>
      </c>
      <c r="F52" s="49" t="s">
        <v>68</v>
      </c>
      <c r="G52" s="50" t="s">
        <v>83</v>
      </c>
      <c r="H52" s="12" t="s">
        <v>16</v>
      </c>
      <c r="I52" s="6" t="s">
        <v>363</v>
      </c>
      <c r="J52" s="6" t="s">
        <v>363</v>
      </c>
      <c r="K52" s="66" t="str">
        <f t="shared" si="0"/>
        <v>Met</v>
      </c>
      <c r="L52" s="48"/>
      <c r="M52" s="48"/>
      <c r="N52" s="48"/>
    </row>
    <row r="53" spans="1:14" ht="29" x14ac:dyDescent="0.35">
      <c r="A53" s="6" t="s">
        <v>114</v>
      </c>
      <c r="B53" s="45" t="s">
        <v>84</v>
      </c>
      <c r="C53" s="45" t="s">
        <v>8</v>
      </c>
      <c r="D53" s="45" t="s">
        <v>9</v>
      </c>
      <c r="E53" s="46" t="s">
        <v>85</v>
      </c>
      <c r="F53" s="45" t="s">
        <v>11</v>
      </c>
      <c r="G53" s="46" t="s">
        <v>86</v>
      </c>
      <c r="H53" s="18" t="s">
        <v>13</v>
      </c>
      <c r="I53" s="6" t="s">
        <v>363</v>
      </c>
      <c r="J53" s="6" t="s">
        <v>363</v>
      </c>
      <c r="K53" s="66" t="str">
        <f t="shared" si="0"/>
        <v>Met</v>
      </c>
      <c r="L53" s="48"/>
      <c r="M53" s="48"/>
      <c r="N53" s="48"/>
    </row>
    <row r="54" spans="1:14" ht="29" x14ac:dyDescent="0.35">
      <c r="A54" s="6" t="s">
        <v>114</v>
      </c>
      <c r="B54" s="45" t="s">
        <v>84</v>
      </c>
      <c r="C54" s="45" t="s">
        <v>8</v>
      </c>
      <c r="D54" s="45" t="s">
        <v>9</v>
      </c>
      <c r="E54" s="46" t="s">
        <v>85</v>
      </c>
      <c r="F54" s="45" t="s">
        <v>14</v>
      </c>
      <c r="G54" s="46" t="s">
        <v>87</v>
      </c>
      <c r="H54" s="18" t="s">
        <v>13</v>
      </c>
      <c r="I54" s="6" t="s">
        <v>363</v>
      </c>
      <c r="J54" s="6" t="s">
        <v>363</v>
      </c>
      <c r="K54" s="66" t="str">
        <f t="shared" si="0"/>
        <v>Met</v>
      </c>
      <c r="L54" s="48"/>
      <c r="M54" s="48"/>
      <c r="N54" s="48"/>
    </row>
    <row r="55" spans="1:14" ht="29" x14ac:dyDescent="0.35">
      <c r="A55" s="6" t="s">
        <v>114</v>
      </c>
      <c r="B55" s="45" t="s">
        <v>84</v>
      </c>
      <c r="C55" s="45" t="s">
        <v>8</v>
      </c>
      <c r="D55" s="45" t="s">
        <v>9</v>
      </c>
      <c r="E55" s="46" t="s">
        <v>85</v>
      </c>
      <c r="F55" s="45" t="s">
        <v>17</v>
      </c>
      <c r="G55" s="46" t="s">
        <v>88</v>
      </c>
      <c r="H55" s="18" t="s">
        <v>13</v>
      </c>
      <c r="I55" s="6" t="s">
        <v>363</v>
      </c>
      <c r="J55" s="6" t="s">
        <v>363</v>
      </c>
      <c r="K55" s="66" t="str">
        <f t="shared" si="0"/>
        <v>Met</v>
      </c>
      <c r="L55" s="48"/>
      <c r="M55" s="48"/>
      <c r="N55" s="48"/>
    </row>
    <row r="56" spans="1:14" ht="58" x14ac:dyDescent="0.35">
      <c r="A56" s="6" t="s">
        <v>114</v>
      </c>
      <c r="B56" s="52" t="s">
        <v>84</v>
      </c>
      <c r="C56" s="52" t="s">
        <v>34</v>
      </c>
      <c r="D56" s="52" t="s">
        <v>9</v>
      </c>
      <c r="E56" s="53" t="s">
        <v>85</v>
      </c>
      <c r="F56" s="52" t="s">
        <v>19</v>
      </c>
      <c r="G56" s="53" t="s">
        <v>89</v>
      </c>
      <c r="H56" s="13" t="s">
        <v>37</v>
      </c>
      <c r="I56" s="6" t="s">
        <v>364</v>
      </c>
      <c r="J56" s="6"/>
      <c r="K56" s="66" t="str">
        <f t="shared" si="0"/>
        <v>Not Required</v>
      </c>
      <c r="L56" s="48"/>
      <c r="M56" s="48"/>
      <c r="N56" s="48"/>
    </row>
    <row r="57" spans="1:14" ht="58" x14ac:dyDescent="0.35">
      <c r="A57" s="6" t="s">
        <v>114</v>
      </c>
      <c r="B57" s="49" t="s">
        <v>84</v>
      </c>
      <c r="C57" s="49" t="s">
        <v>38</v>
      </c>
      <c r="D57" s="49" t="s">
        <v>9</v>
      </c>
      <c r="E57" s="50" t="s">
        <v>85</v>
      </c>
      <c r="F57" s="49" t="s">
        <v>19</v>
      </c>
      <c r="G57" s="50" t="s">
        <v>89</v>
      </c>
      <c r="H57" s="12" t="s">
        <v>16</v>
      </c>
      <c r="I57" s="6" t="s">
        <v>363</v>
      </c>
      <c r="J57" s="6" t="s">
        <v>363</v>
      </c>
      <c r="K57" s="66" t="str">
        <f t="shared" si="0"/>
        <v>Met</v>
      </c>
      <c r="L57" s="48"/>
      <c r="M57" s="48"/>
      <c r="N57" s="48"/>
    </row>
    <row r="58" spans="1:14" ht="29" x14ac:dyDescent="0.35">
      <c r="A58" s="6" t="s">
        <v>114</v>
      </c>
      <c r="B58" s="45" t="s">
        <v>84</v>
      </c>
      <c r="C58" s="45" t="s">
        <v>8</v>
      </c>
      <c r="D58" s="45" t="s">
        <v>9</v>
      </c>
      <c r="E58" s="46" t="s">
        <v>85</v>
      </c>
      <c r="F58" s="45" t="s">
        <v>21</v>
      </c>
      <c r="G58" s="46" t="s">
        <v>90</v>
      </c>
      <c r="H58" s="18" t="s">
        <v>13</v>
      </c>
      <c r="I58" s="6" t="s">
        <v>363</v>
      </c>
      <c r="J58" s="6" t="s">
        <v>363</v>
      </c>
      <c r="K58" s="66" t="str">
        <f t="shared" si="0"/>
        <v>Met</v>
      </c>
      <c r="L58" s="48"/>
      <c r="M58" s="48"/>
      <c r="N58" s="48"/>
    </row>
    <row r="59" spans="1:14" ht="58" x14ac:dyDescent="0.35">
      <c r="A59" s="6" t="s">
        <v>114</v>
      </c>
      <c r="B59" s="49" t="s">
        <v>84</v>
      </c>
      <c r="C59" s="49" t="s">
        <v>8</v>
      </c>
      <c r="D59" s="49" t="s">
        <v>9</v>
      </c>
      <c r="E59" s="50" t="s">
        <v>85</v>
      </c>
      <c r="F59" s="49" t="s">
        <v>23</v>
      </c>
      <c r="G59" s="50" t="s">
        <v>91</v>
      </c>
      <c r="H59" s="12" t="s">
        <v>16</v>
      </c>
      <c r="I59" s="6" t="s">
        <v>363</v>
      </c>
      <c r="J59" s="6" t="s">
        <v>363</v>
      </c>
      <c r="K59" s="66" t="str">
        <f t="shared" si="0"/>
        <v>Met</v>
      </c>
      <c r="L59" s="48"/>
      <c r="M59" s="48"/>
      <c r="N59" s="48"/>
    </row>
    <row r="60" spans="1:14" ht="58" x14ac:dyDescent="0.35">
      <c r="A60" s="6" t="s">
        <v>114</v>
      </c>
      <c r="B60" s="49" t="s">
        <v>84</v>
      </c>
      <c r="C60" s="49" t="s">
        <v>8</v>
      </c>
      <c r="D60" s="49" t="s">
        <v>9</v>
      </c>
      <c r="E60" s="50" t="s">
        <v>85</v>
      </c>
      <c r="F60" s="49" t="s">
        <v>25</v>
      </c>
      <c r="G60" s="50" t="s">
        <v>92</v>
      </c>
      <c r="H60" s="12" t="s">
        <v>16</v>
      </c>
      <c r="I60" s="6" t="s">
        <v>364</v>
      </c>
      <c r="J60" s="6"/>
      <c r="K60" s="66" t="str">
        <f t="shared" si="0"/>
        <v>Not Required</v>
      </c>
      <c r="L60" s="48"/>
      <c r="M60" s="48"/>
      <c r="N60" s="48"/>
    </row>
    <row r="61" spans="1:14" ht="29" x14ac:dyDescent="0.35">
      <c r="A61" s="6" t="s">
        <v>114</v>
      </c>
      <c r="B61" s="49" t="s">
        <v>84</v>
      </c>
      <c r="C61" s="49" t="s">
        <v>34</v>
      </c>
      <c r="D61" s="49" t="s">
        <v>9</v>
      </c>
      <c r="E61" s="50" t="s">
        <v>85</v>
      </c>
      <c r="F61" s="49" t="s">
        <v>27</v>
      </c>
      <c r="G61" s="50" t="s">
        <v>93</v>
      </c>
      <c r="H61" s="12" t="s">
        <v>16</v>
      </c>
      <c r="I61" s="6" t="s">
        <v>363</v>
      </c>
      <c r="J61" s="6" t="s">
        <v>363</v>
      </c>
      <c r="K61" s="66" t="str">
        <f t="shared" si="0"/>
        <v>Met</v>
      </c>
      <c r="L61" s="48"/>
      <c r="M61" s="48"/>
      <c r="N61" s="48"/>
    </row>
    <row r="62" spans="1:14" ht="29" x14ac:dyDescent="0.35">
      <c r="A62" s="6" t="s">
        <v>114</v>
      </c>
      <c r="B62" s="52" t="s">
        <v>84</v>
      </c>
      <c r="C62" s="52" t="s">
        <v>38</v>
      </c>
      <c r="D62" s="52" t="s">
        <v>9</v>
      </c>
      <c r="E62" s="53" t="s">
        <v>85</v>
      </c>
      <c r="F62" s="52" t="s">
        <v>27</v>
      </c>
      <c r="G62" s="53" t="s">
        <v>93</v>
      </c>
      <c r="H62" s="13" t="s">
        <v>37</v>
      </c>
      <c r="I62" s="6" t="s">
        <v>363</v>
      </c>
      <c r="J62" s="6" t="s">
        <v>363</v>
      </c>
      <c r="K62" s="66" t="str">
        <f t="shared" si="0"/>
        <v>Met</v>
      </c>
      <c r="L62" s="48"/>
      <c r="M62" s="48"/>
      <c r="N62" s="48"/>
    </row>
    <row r="63" spans="1:14" ht="29" x14ac:dyDescent="0.35">
      <c r="A63" s="6" t="s">
        <v>114</v>
      </c>
      <c r="B63" s="55" t="s">
        <v>84</v>
      </c>
      <c r="C63" s="55" t="s">
        <v>8</v>
      </c>
      <c r="D63" s="55" t="s">
        <v>9</v>
      </c>
      <c r="E63" s="56" t="s">
        <v>85</v>
      </c>
      <c r="F63" s="55" t="s">
        <v>29</v>
      </c>
      <c r="G63" s="56" t="s">
        <v>94</v>
      </c>
      <c r="H63" s="55" t="s">
        <v>47</v>
      </c>
      <c r="I63" s="6" t="s">
        <v>364</v>
      </c>
      <c r="J63" s="6"/>
      <c r="K63" s="66" t="str">
        <f t="shared" si="0"/>
        <v>Not Required</v>
      </c>
      <c r="L63" s="48"/>
      <c r="M63" s="48"/>
      <c r="N63" s="48"/>
    </row>
    <row r="64" spans="1:14" ht="43.5" x14ac:dyDescent="0.35">
      <c r="A64" s="6" t="s">
        <v>114</v>
      </c>
      <c r="B64" s="45" t="s">
        <v>95</v>
      </c>
      <c r="C64" s="45" t="s">
        <v>8</v>
      </c>
      <c r="D64" s="45" t="s">
        <v>9</v>
      </c>
      <c r="E64" s="46" t="s">
        <v>96</v>
      </c>
      <c r="F64" s="45" t="s">
        <v>11</v>
      </c>
      <c r="G64" s="46" t="s">
        <v>97</v>
      </c>
      <c r="H64" s="18" t="s">
        <v>13</v>
      </c>
      <c r="I64" s="6" t="s">
        <v>363</v>
      </c>
      <c r="J64" s="6" t="s">
        <v>363</v>
      </c>
      <c r="K64" s="66" t="str">
        <f t="shared" si="0"/>
        <v>Met</v>
      </c>
      <c r="L64" s="48"/>
      <c r="M64" s="48"/>
      <c r="N64" s="48"/>
    </row>
    <row r="65" spans="1:14" ht="43.5" x14ac:dyDescent="0.35">
      <c r="A65" s="6" t="s">
        <v>114</v>
      </c>
      <c r="B65" s="49" t="s">
        <v>95</v>
      </c>
      <c r="C65" s="49" t="s">
        <v>8</v>
      </c>
      <c r="D65" s="49" t="s">
        <v>9</v>
      </c>
      <c r="E65" s="50" t="s">
        <v>96</v>
      </c>
      <c r="F65" s="49" t="s">
        <v>14</v>
      </c>
      <c r="G65" s="50" t="s">
        <v>98</v>
      </c>
      <c r="H65" s="12" t="s">
        <v>16</v>
      </c>
      <c r="I65" s="6" t="s">
        <v>363</v>
      </c>
      <c r="J65" s="6" t="s">
        <v>363</v>
      </c>
      <c r="K65" s="66" t="str">
        <f t="shared" si="0"/>
        <v>Met</v>
      </c>
      <c r="L65" s="48"/>
      <c r="M65" s="48"/>
      <c r="N65" s="48"/>
    </row>
    <row r="66" spans="1:14" ht="43.5" x14ac:dyDescent="0.35">
      <c r="A66" s="6" t="s">
        <v>114</v>
      </c>
      <c r="B66" s="49" t="s">
        <v>95</v>
      </c>
      <c r="C66" s="49" t="s">
        <v>8</v>
      </c>
      <c r="D66" s="49" t="s">
        <v>9</v>
      </c>
      <c r="E66" s="50" t="s">
        <v>96</v>
      </c>
      <c r="F66" s="49" t="s">
        <v>17</v>
      </c>
      <c r="G66" s="50" t="s">
        <v>99</v>
      </c>
      <c r="H66" s="12" t="s">
        <v>16</v>
      </c>
      <c r="I66" s="6" t="s">
        <v>363</v>
      </c>
      <c r="J66" s="6" t="s">
        <v>211</v>
      </c>
      <c r="K66" s="66" t="str">
        <f t="shared" si="0"/>
        <v>Customizable</v>
      </c>
      <c r="L66" s="48"/>
      <c r="M66" s="48"/>
      <c r="N66" s="48"/>
    </row>
    <row r="67" spans="1:14" ht="43.5" x14ac:dyDescent="0.35">
      <c r="A67" s="6" t="s">
        <v>114</v>
      </c>
      <c r="B67" s="49" t="s">
        <v>95</v>
      </c>
      <c r="C67" s="49" t="s">
        <v>8</v>
      </c>
      <c r="D67" s="49" t="s">
        <v>9</v>
      </c>
      <c r="E67" s="50" t="s">
        <v>96</v>
      </c>
      <c r="F67" s="49" t="s">
        <v>19</v>
      </c>
      <c r="G67" s="50" t="s">
        <v>100</v>
      </c>
      <c r="H67" s="12" t="s">
        <v>16</v>
      </c>
      <c r="I67" s="6" t="s">
        <v>364</v>
      </c>
      <c r="J67" s="6"/>
      <c r="K67" s="66" t="str">
        <f t="shared" si="0"/>
        <v>Not Required</v>
      </c>
      <c r="L67" s="48"/>
      <c r="M67" s="48"/>
      <c r="N67" s="48"/>
    </row>
    <row r="68" spans="1:14" ht="43.5" x14ac:dyDescent="0.35">
      <c r="A68" s="6" t="s">
        <v>114</v>
      </c>
      <c r="B68" s="52" t="s">
        <v>95</v>
      </c>
      <c r="C68" s="52" t="s">
        <v>8</v>
      </c>
      <c r="D68" s="52" t="s">
        <v>9</v>
      </c>
      <c r="E68" s="53" t="s">
        <v>96</v>
      </c>
      <c r="F68" s="52" t="s">
        <v>21</v>
      </c>
      <c r="G68" s="53" t="s">
        <v>101</v>
      </c>
      <c r="H68" s="13" t="s">
        <v>37</v>
      </c>
      <c r="I68" s="6" t="s">
        <v>364</v>
      </c>
      <c r="J68" s="6"/>
      <c r="K68" s="66" t="str">
        <f t="shared" si="0"/>
        <v>Not Required</v>
      </c>
      <c r="L68" s="48"/>
      <c r="M68" s="48"/>
      <c r="N68" s="48"/>
    </row>
    <row r="69" spans="1:14" ht="43.5" x14ac:dyDescent="0.35">
      <c r="A69" s="6" t="s">
        <v>114</v>
      </c>
      <c r="B69" s="45" t="s">
        <v>95</v>
      </c>
      <c r="C69" s="45" t="s">
        <v>8</v>
      </c>
      <c r="D69" s="45" t="s">
        <v>9</v>
      </c>
      <c r="E69" s="46" t="s">
        <v>96</v>
      </c>
      <c r="F69" s="45" t="s">
        <v>23</v>
      </c>
      <c r="G69" s="46" t="s">
        <v>102</v>
      </c>
      <c r="H69" s="18" t="s">
        <v>13</v>
      </c>
      <c r="I69" s="6" t="s">
        <v>363</v>
      </c>
      <c r="J69" s="6" t="s">
        <v>363</v>
      </c>
      <c r="K69" s="66" t="str">
        <f t="shared" ref="K69:K132" si="1">IF(I69="Yes", IF(J69="Yes", "Met", IF(J69="No", "Gap", "Customizable")), "Not Required")</f>
        <v>Met</v>
      </c>
      <c r="L69" s="48"/>
      <c r="M69" s="48"/>
      <c r="N69" s="48"/>
    </row>
    <row r="70" spans="1:14" ht="43.5" x14ac:dyDescent="0.35">
      <c r="A70" s="6" t="s">
        <v>114</v>
      </c>
      <c r="B70" s="49" t="s">
        <v>103</v>
      </c>
      <c r="C70" s="49" t="s">
        <v>8</v>
      </c>
      <c r="D70" s="49" t="s">
        <v>9</v>
      </c>
      <c r="E70" s="50" t="s">
        <v>104</v>
      </c>
      <c r="F70" s="51" t="s">
        <v>11</v>
      </c>
      <c r="G70" s="50" t="s">
        <v>105</v>
      </c>
      <c r="H70" s="12" t="s">
        <v>16</v>
      </c>
      <c r="I70" s="6" t="s">
        <v>363</v>
      </c>
      <c r="J70" s="6" t="s">
        <v>363</v>
      </c>
      <c r="K70" s="66" t="str">
        <f t="shared" si="1"/>
        <v>Met</v>
      </c>
      <c r="L70" s="48"/>
      <c r="M70" s="48"/>
      <c r="N70" s="48"/>
    </row>
    <row r="71" spans="1:14" ht="43.5" x14ac:dyDescent="0.35">
      <c r="A71" s="6" t="s">
        <v>114</v>
      </c>
      <c r="B71" s="49" t="s">
        <v>103</v>
      </c>
      <c r="C71" s="49" t="s">
        <v>8</v>
      </c>
      <c r="D71" s="49" t="s">
        <v>9</v>
      </c>
      <c r="E71" s="50" t="s">
        <v>104</v>
      </c>
      <c r="F71" s="49" t="s">
        <v>14</v>
      </c>
      <c r="G71" s="50" t="s">
        <v>106</v>
      </c>
      <c r="H71" s="12" t="s">
        <v>16</v>
      </c>
      <c r="I71" s="6" t="s">
        <v>363</v>
      </c>
      <c r="J71" s="6" t="s">
        <v>363</v>
      </c>
      <c r="K71" s="66" t="str">
        <f t="shared" si="1"/>
        <v>Met</v>
      </c>
      <c r="L71" s="48"/>
      <c r="M71" s="48"/>
      <c r="N71" s="48"/>
    </row>
    <row r="72" spans="1:14" ht="43.5" x14ac:dyDescent="0.35">
      <c r="A72" s="6" t="s">
        <v>114</v>
      </c>
      <c r="B72" s="49" t="s">
        <v>107</v>
      </c>
      <c r="C72" s="49" t="s">
        <v>8</v>
      </c>
      <c r="D72" s="49" t="s">
        <v>9</v>
      </c>
      <c r="E72" s="50" t="s">
        <v>108</v>
      </c>
      <c r="F72" s="49" t="s">
        <v>11</v>
      </c>
      <c r="G72" s="50" t="s">
        <v>109</v>
      </c>
      <c r="H72" s="12" t="s">
        <v>16</v>
      </c>
      <c r="I72" s="6" t="s">
        <v>363</v>
      </c>
      <c r="J72" s="6" t="s">
        <v>363</v>
      </c>
      <c r="K72" s="66" t="str">
        <f t="shared" si="1"/>
        <v>Met</v>
      </c>
      <c r="L72" s="48"/>
      <c r="M72" s="48"/>
      <c r="N72" s="48"/>
    </row>
    <row r="73" spans="1:14" ht="43.5" x14ac:dyDescent="0.35">
      <c r="A73" s="6" t="s">
        <v>114</v>
      </c>
      <c r="B73" s="52" t="s">
        <v>107</v>
      </c>
      <c r="C73" s="52" t="s">
        <v>8</v>
      </c>
      <c r="D73" s="52" t="s">
        <v>9</v>
      </c>
      <c r="E73" s="53" t="s">
        <v>108</v>
      </c>
      <c r="F73" s="52" t="s">
        <v>14</v>
      </c>
      <c r="G73" s="53" t="s">
        <v>110</v>
      </c>
      <c r="H73" s="13" t="s">
        <v>37</v>
      </c>
      <c r="I73" s="6" t="s">
        <v>363</v>
      </c>
      <c r="J73" s="6" t="s">
        <v>363</v>
      </c>
      <c r="K73" s="66" t="str">
        <f t="shared" si="1"/>
        <v>Met</v>
      </c>
      <c r="L73" s="48"/>
      <c r="M73" s="48"/>
      <c r="N73" s="48"/>
    </row>
    <row r="74" spans="1:14" ht="43.5" x14ac:dyDescent="0.35">
      <c r="A74" s="6" t="s">
        <v>114</v>
      </c>
      <c r="B74" s="2" t="s">
        <v>107</v>
      </c>
      <c r="C74" s="2" t="s">
        <v>8</v>
      </c>
      <c r="D74" s="2" t="s">
        <v>9</v>
      </c>
      <c r="E74" s="3" t="s">
        <v>108</v>
      </c>
      <c r="F74" s="2" t="s">
        <v>17</v>
      </c>
      <c r="G74" s="3" t="s">
        <v>111</v>
      </c>
      <c r="H74" s="13" t="s">
        <v>37</v>
      </c>
      <c r="I74" s="6" t="s">
        <v>363</v>
      </c>
      <c r="J74" s="6" t="s">
        <v>211</v>
      </c>
      <c r="K74" s="66" t="str">
        <f t="shared" si="1"/>
        <v>Customizable</v>
      </c>
      <c r="L74" s="48"/>
      <c r="M74" s="48"/>
      <c r="N74" s="48"/>
    </row>
    <row r="75" spans="1:14" ht="43.5" x14ac:dyDescent="0.35">
      <c r="A75" s="6" t="s">
        <v>114</v>
      </c>
      <c r="B75" s="2" t="s">
        <v>107</v>
      </c>
      <c r="C75" s="2" t="s">
        <v>8</v>
      </c>
      <c r="D75" s="2" t="s">
        <v>9</v>
      </c>
      <c r="E75" s="3" t="s">
        <v>108</v>
      </c>
      <c r="F75" s="2" t="s">
        <v>19</v>
      </c>
      <c r="G75" s="3" t="s">
        <v>112</v>
      </c>
      <c r="H75" s="13" t="s">
        <v>37</v>
      </c>
      <c r="I75" s="6" t="s">
        <v>363</v>
      </c>
      <c r="J75" s="6" t="s">
        <v>211</v>
      </c>
      <c r="K75" s="66" t="str">
        <f t="shared" si="1"/>
        <v>Customizable</v>
      </c>
      <c r="L75" s="48"/>
      <c r="M75" s="48"/>
      <c r="N75" s="48"/>
    </row>
    <row r="76" spans="1:14" ht="41.5" customHeight="1" x14ac:dyDescent="0.35">
      <c r="A76" s="6" t="s">
        <v>114</v>
      </c>
      <c r="B76" s="2"/>
      <c r="C76" s="2"/>
      <c r="D76" s="2"/>
      <c r="E76" s="3"/>
      <c r="F76" s="2"/>
      <c r="G76" s="7" t="s">
        <v>115</v>
      </c>
      <c r="H76" s="2"/>
      <c r="I76" s="6"/>
      <c r="J76" s="6"/>
      <c r="K76" s="66" t="str">
        <f t="shared" si="1"/>
        <v>Not Required</v>
      </c>
      <c r="L76" s="48"/>
      <c r="M76" s="48"/>
      <c r="N76" s="48"/>
    </row>
    <row r="77" spans="1:14" ht="42" customHeight="1" x14ac:dyDescent="0.35">
      <c r="A77" s="6" t="s">
        <v>114</v>
      </c>
      <c r="B77" s="2"/>
      <c r="C77" s="2"/>
      <c r="D77" s="2"/>
      <c r="E77" s="3"/>
      <c r="F77" s="2"/>
      <c r="G77" s="7" t="s">
        <v>115</v>
      </c>
      <c r="H77" s="2"/>
      <c r="I77" s="6"/>
      <c r="J77" s="6"/>
      <c r="K77" s="66" t="str">
        <f t="shared" si="1"/>
        <v>Not Required</v>
      </c>
      <c r="L77" s="48"/>
      <c r="M77" s="48"/>
      <c r="N77" s="48"/>
    </row>
    <row r="78" spans="1:14" ht="40.5" customHeight="1" x14ac:dyDescent="0.35">
      <c r="A78" s="6" t="s">
        <v>114</v>
      </c>
      <c r="B78" s="2"/>
      <c r="C78" s="2"/>
      <c r="D78" s="2"/>
      <c r="E78" s="3"/>
      <c r="F78" s="2"/>
      <c r="G78" s="7" t="s">
        <v>115</v>
      </c>
      <c r="H78" s="2"/>
      <c r="I78" s="6"/>
      <c r="J78" s="6"/>
      <c r="K78" s="66" t="str">
        <f t="shared" si="1"/>
        <v>Not Required</v>
      </c>
      <c r="L78" s="48"/>
      <c r="M78" s="48"/>
      <c r="N78" s="48"/>
    </row>
    <row r="79" spans="1:14" ht="35.5" customHeight="1" x14ac:dyDescent="0.35">
      <c r="A79" s="6" t="s">
        <v>114</v>
      </c>
      <c r="B79" s="2"/>
      <c r="C79" s="2"/>
      <c r="D79" s="2"/>
      <c r="E79" s="3"/>
      <c r="F79" s="2"/>
      <c r="G79" s="7" t="s">
        <v>115</v>
      </c>
      <c r="H79" s="2"/>
      <c r="I79" s="6"/>
      <c r="J79" s="6"/>
      <c r="K79" s="66" t="str">
        <f t="shared" si="1"/>
        <v>Not Required</v>
      </c>
      <c r="L79" s="48"/>
      <c r="M79" s="48"/>
      <c r="N79" s="48"/>
    </row>
    <row r="80" spans="1:14" ht="40.5" customHeight="1" x14ac:dyDescent="0.35">
      <c r="A80" s="6" t="s">
        <v>114</v>
      </c>
      <c r="B80" s="2"/>
      <c r="C80" s="2"/>
      <c r="D80" s="2"/>
      <c r="E80" s="3"/>
      <c r="F80" s="2"/>
      <c r="G80" s="7" t="s">
        <v>115</v>
      </c>
      <c r="H80" s="2"/>
      <c r="I80" s="6"/>
      <c r="J80" s="6"/>
      <c r="K80" s="66" t="str">
        <f t="shared" si="1"/>
        <v>Not Required</v>
      </c>
      <c r="L80" s="48"/>
      <c r="M80" s="48"/>
      <c r="N80" s="48"/>
    </row>
    <row r="81" spans="1:14" ht="43.5" x14ac:dyDescent="0.35">
      <c r="A81" s="6" t="s">
        <v>206</v>
      </c>
      <c r="B81" s="10" t="s">
        <v>118</v>
      </c>
      <c r="C81" s="10" t="s">
        <v>119</v>
      </c>
      <c r="D81" s="10" t="s">
        <v>9</v>
      </c>
      <c r="E81" s="11" t="s">
        <v>120</v>
      </c>
      <c r="F81" s="12" t="s">
        <v>11</v>
      </c>
      <c r="G81" s="11" t="s">
        <v>121</v>
      </c>
      <c r="H81" s="12" t="s">
        <v>16</v>
      </c>
      <c r="I81" s="6" t="s">
        <v>363</v>
      </c>
      <c r="J81" s="6" t="s">
        <v>364</v>
      </c>
      <c r="K81" s="66" t="str">
        <f t="shared" si="1"/>
        <v>Gap</v>
      </c>
      <c r="L81" s="48"/>
      <c r="M81" s="48"/>
      <c r="N81" s="48"/>
    </row>
    <row r="82" spans="1:14" ht="58" x14ac:dyDescent="0.35">
      <c r="A82" s="6" t="s">
        <v>206</v>
      </c>
      <c r="B82" s="10" t="s">
        <v>118</v>
      </c>
      <c r="C82" s="10" t="s">
        <v>119</v>
      </c>
      <c r="D82" s="10" t="s">
        <v>9</v>
      </c>
      <c r="E82" s="11" t="s">
        <v>120</v>
      </c>
      <c r="F82" s="12" t="s">
        <v>14</v>
      </c>
      <c r="G82" s="11" t="s">
        <v>122</v>
      </c>
      <c r="H82" s="12" t="s">
        <v>16</v>
      </c>
      <c r="I82" s="6" t="s">
        <v>363</v>
      </c>
      <c r="J82" s="6" t="s">
        <v>364</v>
      </c>
      <c r="K82" s="66" t="str">
        <f t="shared" si="1"/>
        <v>Gap</v>
      </c>
      <c r="L82" s="48"/>
      <c r="M82" s="48"/>
      <c r="N82" s="48"/>
    </row>
    <row r="83" spans="1:14" ht="43.5" x14ac:dyDescent="0.35">
      <c r="A83" s="6" t="s">
        <v>206</v>
      </c>
      <c r="B83" s="2" t="s">
        <v>118</v>
      </c>
      <c r="C83" s="2" t="s">
        <v>119</v>
      </c>
      <c r="D83" s="2" t="s">
        <v>9</v>
      </c>
      <c r="E83" s="3" t="s">
        <v>120</v>
      </c>
      <c r="F83" s="13" t="s">
        <v>17</v>
      </c>
      <c r="G83" s="3" t="s">
        <v>123</v>
      </c>
      <c r="H83" s="13" t="s">
        <v>37</v>
      </c>
      <c r="I83" s="6" t="s">
        <v>364</v>
      </c>
      <c r="J83" s="6"/>
      <c r="K83" s="66" t="str">
        <f t="shared" si="1"/>
        <v>Not Required</v>
      </c>
      <c r="L83" s="48"/>
      <c r="M83" s="48"/>
      <c r="N83" s="48"/>
    </row>
    <row r="84" spans="1:14" ht="43.5" x14ac:dyDescent="0.35">
      <c r="A84" s="6" t="s">
        <v>206</v>
      </c>
      <c r="B84" s="14" t="s">
        <v>118</v>
      </c>
      <c r="C84" s="14" t="s">
        <v>119</v>
      </c>
      <c r="D84" s="14" t="s">
        <v>9</v>
      </c>
      <c r="E84" s="15" t="s">
        <v>120</v>
      </c>
      <c r="F84" s="16" t="s">
        <v>19</v>
      </c>
      <c r="G84" s="15" t="s">
        <v>124</v>
      </c>
      <c r="H84" s="16" t="s">
        <v>47</v>
      </c>
      <c r="I84" s="6" t="s">
        <v>364</v>
      </c>
      <c r="J84" s="6"/>
      <c r="K84" s="66" t="str">
        <f t="shared" si="1"/>
        <v>Not Required</v>
      </c>
      <c r="L84" s="48"/>
      <c r="M84" s="48"/>
      <c r="N84" s="48"/>
    </row>
    <row r="85" spans="1:14" ht="43.5" x14ac:dyDescent="0.35">
      <c r="A85" s="6" t="s">
        <v>206</v>
      </c>
      <c r="B85" s="2" t="s">
        <v>118</v>
      </c>
      <c r="C85" s="2" t="s">
        <v>119</v>
      </c>
      <c r="D85" s="2" t="s">
        <v>9</v>
      </c>
      <c r="E85" s="3" t="s">
        <v>120</v>
      </c>
      <c r="F85" s="13" t="s">
        <v>21</v>
      </c>
      <c r="G85" s="3" t="s">
        <v>125</v>
      </c>
      <c r="H85" s="13" t="s">
        <v>37</v>
      </c>
      <c r="I85" s="6" t="s">
        <v>363</v>
      </c>
      <c r="J85" s="6" t="s">
        <v>363</v>
      </c>
      <c r="K85" s="66" t="str">
        <f t="shared" si="1"/>
        <v>Met</v>
      </c>
      <c r="L85" s="48"/>
      <c r="M85" s="48"/>
      <c r="N85" s="48"/>
    </row>
    <row r="86" spans="1:14" ht="58" x14ac:dyDescent="0.35">
      <c r="A86" s="6" t="s">
        <v>206</v>
      </c>
      <c r="B86" s="17" t="s">
        <v>118</v>
      </c>
      <c r="C86" s="18" t="s">
        <v>126</v>
      </c>
      <c r="D86" s="18" t="s">
        <v>31</v>
      </c>
      <c r="E86" s="19" t="s">
        <v>120</v>
      </c>
      <c r="F86" s="18" t="s">
        <v>23</v>
      </c>
      <c r="G86" s="19" t="s">
        <v>127</v>
      </c>
      <c r="H86" s="18" t="s">
        <v>13</v>
      </c>
      <c r="I86" s="6" t="s">
        <v>363</v>
      </c>
      <c r="J86" s="6" t="s">
        <v>363</v>
      </c>
      <c r="K86" s="66" t="str">
        <f t="shared" si="1"/>
        <v>Met</v>
      </c>
      <c r="L86" s="48"/>
      <c r="M86" s="48"/>
      <c r="N86" s="48"/>
    </row>
    <row r="87" spans="1:14" ht="58" x14ac:dyDescent="0.35">
      <c r="A87" s="6" t="s">
        <v>206</v>
      </c>
      <c r="B87" s="17" t="s">
        <v>118</v>
      </c>
      <c r="C87" s="18" t="s">
        <v>8</v>
      </c>
      <c r="D87" s="18" t="s">
        <v>128</v>
      </c>
      <c r="E87" s="19" t="s">
        <v>120</v>
      </c>
      <c r="F87" s="18" t="s">
        <v>25</v>
      </c>
      <c r="G87" s="19" t="s">
        <v>129</v>
      </c>
      <c r="H87" s="18" t="s">
        <v>13</v>
      </c>
      <c r="I87" s="6" t="s">
        <v>363</v>
      </c>
      <c r="J87" s="6" t="s">
        <v>363</v>
      </c>
      <c r="K87" s="66" t="str">
        <f t="shared" si="1"/>
        <v>Met</v>
      </c>
      <c r="L87" s="48"/>
      <c r="M87" s="48"/>
      <c r="N87" s="48"/>
    </row>
    <row r="88" spans="1:14" ht="58" x14ac:dyDescent="0.35">
      <c r="A88" s="6" t="s">
        <v>206</v>
      </c>
      <c r="B88" s="17" t="s">
        <v>118</v>
      </c>
      <c r="C88" s="17" t="s">
        <v>119</v>
      </c>
      <c r="D88" s="17" t="s">
        <v>9</v>
      </c>
      <c r="E88" s="19" t="s">
        <v>120</v>
      </c>
      <c r="F88" s="18" t="s">
        <v>27</v>
      </c>
      <c r="G88" s="19" t="s">
        <v>130</v>
      </c>
      <c r="H88" s="18" t="s">
        <v>13</v>
      </c>
      <c r="I88" s="6" t="s">
        <v>363</v>
      </c>
      <c r="J88" s="6" t="s">
        <v>363</v>
      </c>
      <c r="K88" s="66" t="str">
        <f t="shared" si="1"/>
        <v>Met</v>
      </c>
      <c r="L88" s="48"/>
      <c r="M88" s="48"/>
      <c r="N88" s="48"/>
    </row>
    <row r="89" spans="1:14" ht="43.5" x14ac:dyDescent="0.35">
      <c r="A89" s="6" t="s">
        <v>206</v>
      </c>
      <c r="B89" s="10" t="s">
        <v>118</v>
      </c>
      <c r="C89" s="12" t="s">
        <v>8</v>
      </c>
      <c r="D89" s="10" t="s">
        <v>9</v>
      </c>
      <c r="E89" s="11" t="s">
        <v>120</v>
      </c>
      <c r="F89" s="12" t="s">
        <v>29</v>
      </c>
      <c r="G89" s="11" t="s">
        <v>131</v>
      </c>
      <c r="H89" s="12" t="s">
        <v>16</v>
      </c>
      <c r="I89" s="6" t="s">
        <v>363</v>
      </c>
      <c r="J89" s="6" t="s">
        <v>363</v>
      </c>
      <c r="K89" s="66" t="str">
        <f t="shared" si="1"/>
        <v>Met</v>
      </c>
      <c r="L89" s="48"/>
      <c r="M89" s="48"/>
      <c r="N89" s="48"/>
    </row>
    <row r="90" spans="1:14" ht="43.5" x14ac:dyDescent="0.35">
      <c r="A90" s="6" t="s">
        <v>206</v>
      </c>
      <c r="B90" s="10" t="s">
        <v>118</v>
      </c>
      <c r="C90" s="10" t="s">
        <v>119</v>
      </c>
      <c r="D90" s="10" t="s">
        <v>9</v>
      </c>
      <c r="E90" s="11" t="s">
        <v>120</v>
      </c>
      <c r="F90" s="12" t="s">
        <v>32</v>
      </c>
      <c r="G90" s="11" t="s">
        <v>132</v>
      </c>
      <c r="H90" s="12" t="s">
        <v>16</v>
      </c>
      <c r="I90" s="6" t="s">
        <v>363</v>
      </c>
      <c r="J90" s="6" t="s">
        <v>363</v>
      </c>
      <c r="K90" s="66" t="str">
        <f t="shared" si="1"/>
        <v>Met</v>
      </c>
      <c r="L90" s="48"/>
      <c r="M90" s="48"/>
      <c r="N90" s="48"/>
    </row>
    <row r="91" spans="1:14" ht="43.5" x14ac:dyDescent="0.35">
      <c r="A91" s="6" t="s">
        <v>206</v>
      </c>
      <c r="B91" s="10" t="s">
        <v>118</v>
      </c>
      <c r="C91" s="12" t="s">
        <v>8</v>
      </c>
      <c r="D91" s="10" t="s">
        <v>9</v>
      </c>
      <c r="E91" s="11" t="s">
        <v>120</v>
      </c>
      <c r="F91" s="12" t="s">
        <v>35</v>
      </c>
      <c r="G91" s="11" t="s">
        <v>133</v>
      </c>
      <c r="H91" s="12" t="s">
        <v>16</v>
      </c>
      <c r="I91" s="6" t="s">
        <v>363</v>
      </c>
      <c r="J91" s="6" t="s">
        <v>363</v>
      </c>
      <c r="K91" s="66" t="str">
        <f t="shared" si="1"/>
        <v>Met</v>
      </c>
      <c r="L91" s="48"/>
      <c r="M91" s="48"/>
      <c r="N91" s="48"/>
    </row>
    <row r="92" spans="1:14" ht="43.5" x14ac:dyDescent="0.35">
      <c r="A92" s="6" t="s">
        <v>206</v>
      </c>
      <c r="B92" s="10" t="s">
        <v>118</v>
      </c>
      <c r="C92" s="10" t="s">
        <v>119</v>
      </c>
      <c r="D92" s="10" t="s">
        <v>9</v>
      </c>
      <c r="E92" s="11" t="s">
        <v>120</v>
      </c>
      <c r="F92" s="12" t="s">
        <v>39</v>
      </c>
      <c r="G92" s="11" t="s">
        <v>134</v>
      </c>
      <c r="H92" s="12" t="s">
        <v>16</v>
      </c>
      <c r="I92" s="6" t="s">
        <v>364</v>
      </c>
      <c r="J92" s="6"/>
      <c r="K92" s="66" t="str">
        <f t="shared" si="1"/>
        <v>Not Required</v>
      </c>
      <c r="L92" s="48"/>
      <c r="M92" s="48"/>
      <c r="N92" s="48"/>
    </row>
    <row r="93" spans="1:14" ht="43.5" x14ac:dyDescent="0.35">
      <c r="A93" s="6" t="s">
        <v>206</v>
      </c>
      <c r="B93" s="10" t="s">
        <v>118</v>
      </c>
      <c r="C93" s="10" t="s">
        <v>8</v>
      </c>
      <c r="D93" s="10" t="s">
        <v>9</v>
      </c>
      <c r="E93" s="11" t="s">
        <v>120</v>
      </c>
      <c r="F93" s="12" t="s">
        <v>66</v>
      </c>
      <c r="G93" s="11" t="s">
        <v>135</v>
      </c>
      <c r="H93" s="12" t="s">
        <v>16</v>
      </c>
      <c r="I93" s="6" t="s">
        <v>363</v>
      </c>
      <c r="J93" s="6" t="s">
        <v>363</v>
      </c>
      <c r="K93" s="66" t="str">
        <f t="shared" si="1"/>
        <v>Met</v>
      </c>
      <c r="L93" s="48"/>
      <c r="M93" s="48"/>
      <c r="N93" s="48"/>
    </row>
    <row r="94" spans="1:14" ht="58" x14ac:dyDescent="0.35">
      <c r="A94" s="6" t="s">
        <v>206</v>
      </c>
      <c r="B94" s="17" t="s">
        <v>118</v>
      </c>
      <c r="C94" s="17" t="s">
        <v>136</v>
      </c>
      <c r="D94" s="17" t="s">
        <v>9</v>
      </c>
      <c r="E94" s="19" t="s">
        <v>120</v>
      </c>
      <c r="F94" s="18" t="s">
        <v>68</v>
      </c>
      <c r="G94" s="19" t="s">
        <v>137</v>
      </c>
      <c r="H94" s="18" t="s">
        <v>13</v>
      </c>
      <c r="I94" s="6" t="s">
        <v>363</v>
      </c>
      <c r="J94" s="6" t="s">
        <v>363</v>
      </c>
      <c r="K94" s="66" t="str">
        <f t="shared" si="1"/>
        <v>Met</v>
      </c>
      <c r="L94" s="48"/>
      <c r="M94" s="48"/>
      <c r="N94" s="48"/>
    </row>
    <row r="95" spans="1:14" ht="43.5" x14ac:dyDescent="0.35">
      <c r="A95" s="6" t="s">
        <v>206</v>
      </c>
      <c r="B95" s="17" t="s">
        <v>118</v>
      </c>
      <c r="C95" s="17" t="s">
        <v>136</v>
      </c>
      <c r="D95" s="17" t="s">
        <v>128</v>
      </c>
      <c r="E95" s="19" t="s">
        <v>120</v>
      </c>
      <c r="F95" s="18" t="s">
        <v>138</v>
      </c>
      <c r="G95" s="19" t="s">
        <v>139</v>
      </c>
      <c r="H95" s="18" t="s">
        <v>13</v>
      </c>
      <c r="I95" s="6" t="s">
        <v>363</v>
      </c>
      <c r="J95" s="6" t="s">
        <v>363</v>
      </c>
      <c r="K95" s="66" t="str">
        <f t="shared" si="1"/>
        <v>Met</v>
      </c>
      <c r="L95" s="48"/>
      <c r="M95" s="48"/>
      <c r="N95" s="48"/>
    </row>
    <row r="96" spans="1:14" ht="43.5" x14ac:dyDescent="0.35">
      <c r="A96" s="6" t="s">
        <v>206</v>
      </c>
      <c r="B96" s="17" t="s">
        <v>118</v>
      </c>
      <c r="C96" s="17" t="s">
        <v>136</v>
      </c>
      <c r="D96" s="17" t="s">
        <v>128</v>
      </c>
      <c r="E96" s="19" t="s">
        <v>120</v>
      </c>
      <c r="F96" s="18" t="s">
        <v>140</v>
      </c>
      <c r="G96" s="19" t="s">
        <v>141</v>
      </c>
      <c r="H96" s="18" t="s">
        <v>13</v>
      </c>
      <c r="I96" s="6" t="s">
        <v>363</v>
      </c>
      <c r="J96" s="6" t="s">
        <v>363</v>
      </c>
      <c r="K96" s="66" t="str">
        <f t="shared" si="1"/>
        <v>Met</v>
      </c>
      <c r="L96" s="48"/>
      <c r="M96" s="48"/>
      <c r="N96" s="48"/>
    </row>
    <row r="97" spans="1:14" ht="29" x14ac:dyDescent="0.35">
      <c r="A97" s="6" t="s">
        <v>206</v>
      </c>
      <c r="B97" s="17" t="s">
        <v>142</v>
      </c>
      <c r="C97" s="17" t="s">
        <v>119</v>
      </c>
      <c r="D97" s="17" t="s">
        <v>9</v>
      </c>
      <c r="E97" s="19" t="s">
        <v>143</v>
      </c>
      <c r="F97" s="18" t="s">
        <v>11</v>
      </c>
      <c r="G97" s="19" t="s">
        <v>144</v>
      </c>
      <c r="H97" s="18" t="s">
        <v>13</v>
      </c>
      <c r="I97" s="6" t="s">
        <v>363</v>
      </c>
      <c r="J97" s="6" t="s">
        <v>363</v>
      </c>
      <c r="K97" s="66" t="str">
        <f t="shared" si="1"/>
        <v>Met</v>
      </c>
      <c r="L97" s="48"/>
      <c r="M97" s="48"/>
      <c r="N97" s="48"/>
    </row>
    <row r="98" spans="1:14" ht="58" x14ac:dyDescent="0.35">
      <c r="A98" s="6" t="s">
        <v>206</v>
      </c>
      <c r="B98" s="17" t="s">
        <v>142</v>
      </c>
      <c r="C98" s="17" t="s">
        <v>119</v>
      </c>
      <c r="D98" s="17" t="s">
        <v>9</v>
      </c>
      <c r="E98" s="19" t="s">
        <v>143</v>
      </c>
      <c r="F98" s="18" t="s">
        <v>14</v>
      </c>
      <c r="G98" s="19" t="s">
        <v>145</v>
      </c>
      <c r="H98" s="18" t="s">
        <v>13</v>
      </c>
      <c r="I98" s="6" t="s">
        <v>363</v>
      </c>
      <c r="J98" s="6" t="s">
        <v>363</v>
      </c>
      <c r="K98" s="66" t="str">
        <f t="shared" si="1"/>
        <v>Met</v>
      </c>
      <c r="L98" s="48"/>
      <c r="M98" s="48"/>
      <c r="N98" s="48"/>
    </row>
    <row r="99" spans="1:14" ht="29" x14ac:dyDescent="0.35">
      <c r="A99" s="6" t="s">
        <v>206</v>
      </c>
      <c r="B99" s="10" t="s">
        <v>146</v>
      </c>
      <c r="C99" s="12" t="s">
        <v>119</v>
      </c>
      <c r="D99" s="10" t="s">
        <v>9</v>
      </c>
      <c r="E99" s="11" t="s">
        <v>147</v>
      </c>
      <c r="F99" s="12" t="s">
        <v>11</v>
      </c>
      <c r="G99" s="11" t="s">
        <v>148</v>
      </c>
      <c r="H99" s="12" t="s">
        <v>16</v>
      </c>
      <c r="I99" s="6" t="s">
        <v>364</v>
      </c>
      <c r="J99" s="6"/>
      <c r="K99" s="66" t="str">
        <f t="shared" si="1"/>
        <v>Not Required</v>
      </c>
      <c r="L99" s="48"/>
      <c r="M99" s="48"/>
      <c r="N99" s="48"/>
    </row>
    <row r="100" spans="1:14" ht="29" x14ac:dyDescent="0.35">
      <c r="A100" s="6" t="s">
        <v>206</v>
      </c>
      <c r="B100" s="10" t="s">
        <v>146</v>
      </c>
      <c r="C100" s="12" t="s">
        <v>136</v>
      </c>
      <c r="D100" s="10" t="s">
        <v>9</v>
      </c>
      <c r="E100" s="11" t="s">
        <v>147</v>
      </c>
      <c r="F100" s="12" t="s">
        <v>14</v>
      </c>
      <c r="G100" s="11" t="s">
        <v>149</v>
      </c>
      <c r="H100" s="12" t="s">
        <v>16</v>
      </c>
      <c r="I100" s="6" t="s">
        <v>363</v>
      </c>
      <c r="J100" s="6" t="s">
        <v>363</v>
      </c>
      <c r="K100" s="66" t="str">
        <f t="shared" si="1"/>
        <v>Met</v>
      </c>
      <c r="L100" s="48"/>
      <c r="M100" s="48"/>
      <c r="N100" s="48"/>
    </row>
    <row r="101" spans="1:14" ht="29" x14ac:dyDescent="0.35">
      <c r="A101" s="6" t="s">
        <v>206</v>
      </c>
      <c r="B101" s="2" t="s">
        <v>146</v>
      </c>
      <c r="C101" s="2" t="s">
        <v>136</v>
      </c>
      <c r="D101" s="2" t="s">
        <v>9</v>
      </c>
      <c r="E101" s="3" t="s">
        <v>147</v>
      </c>
      <c r="F101" s="13" t="s">
        <v>17</v>
      </c>
      <c r="G101" s="3" t="s">
        <v>150</v>
      </c>
      <c r="H101" s="13" t="s">
        <v>37</v>
      </c>
      <c r="I101" s="6" t="s">
        <v>364</v>
      </c>
      <c r="J101" s="6"/>
      <c r="K101" s="66" t="str">
        <f t="shared" si="1"/>
        <v>Not Required</v>
      </c>
      <c r="L101" s="48"/>
      <c r="M101" s="48"/>
      <c r="N101" s="48"/>
    </row>
    <row r="102" spans="1:14" ht="58" x14ac:dyDescent="0.35">
      <c r="A102" s="6" t="s">
        <v>206</v>
      </c>
      <c r="B102" s="10" t="s">
        <v>146</v>
      </c>
      <c r="C102" s="10" t="s">
        <v>136</v>
      </c>
      <c r="D102" s="10" t="s">
        <v>9</v>
      </c>
      <c r="E102" s="11" t="s">
        <v>147</v>
      </c>
      <c r="F102" s="12" t="s">
        <v>17</v>
      </c>
      <c r="G102" s="11" t="s">
        <v>151</v>
      </c>
      <c r="H102" s="12" t="s">
        <v>16</v>
      </c>
      <c r="I102" s="6" t="s">
        <v>364</v>
      </c>
      <c r="J102" s="6"/>
      <c r="K102" s="66" t="str">
        <f t="shared" si="1"/>
        <v>Not Required</v>
      </c>
      <c r="L102" s="48"/>
      <c r="M102" s="48"/>
      <c r="N102" s="48"/>
    </row>
    <row r="103" spans="1:14" ht="58" x14ac:dyDescent="0.35">
      <c r="A103" s="6" t="s">
        <v>206</v>
      </c>
      <c r="B103" s="14" t="s">
        <v>146</v>
      </c>
      <c r="C103" s="14" t="s">
        <v>136</v>
      </c>
      <c r="D103" s="14" t="s">
        <v>9</v>
      </c>
      <c r="E103" s="15" t="s">
        <v>147</v>
      </c>
      <c r="F103" s="16" t="s">
        <v>19</v>
      </c>
      <c r="G103" s="15" t="s">
        <v>152</v>
      </c>
      <c r="H103" s="16" t="s">
        <v>47</v>
      </c>
      <c r="I103" s="6" t="s">
        <v>363</v>
      </c>
      <c r="J103" s="6" t="s">
        <v>363</v>
      </c>
      <c r="K103" s="66" t="str">
        <f t="shared" si="1"/>
        <v>Met</v>
      </c>
      <c r="L103" s="48"/>
      <c r="M103" s="48"/>
      <c r="N103" s="48"/>
    </row>
    <row r="104" spans="1:14" ht="43.5" x14ac:dyDescent="0.35">
      <c r="A104" s="6" t="s">
        <v>206</v>
      </c>
      <c r="B104" s="17" t="s">
        <v>153</v>
      </c>
      <c r="C104" s="17" t="s">
        <v>136</v>
      </c>
      <c r="D104" s="17" t="s">
        <v>9</v>
      </c>
      <c r="E104" s="19" t="s">
        <v>154</v>
      </c>
      <c r="F104" s="18" t="s">
        <v>11</v>
      </c>
      <c r="G104" s="19" t="s">
        <v>155</v>
      </c>
      <c r="H104" s="18" t="s">
        <v>13</v>
      </c>
      <c r="I104" s="6" t="s">
        <v>363</v>
      </c>
      <c r="J104" s="6" t="s">
        <v>363</v>
      </c>
      <c r="K104" s="66" t="str">
        <f t="shared" si="1"/>
        <v>Met</v>
      </c>
      <c r="L104" s="48"/>
      <c r="M104" s="48"/>
      <c r="N104" s="48"/>
    </row>
    <row r="105" spans="1:14" ht="43.5" x14ac:dyDescent="0.35">
      <c r="A105" s="6" t="s">
        <v>206</v>
      </c>
      <c r="B105" s="17" t="s">
        <v>153</v>
      </c>
      <c r="C105" s="17" t="s">
        <v>156</v>
      </c>
      <c r="D105" s="17" t="s">
        <v>9</v>
      </c>
      <c r="E105" s="19" t="s">
        <v>154</v>
      </c>
      <c r="F105" s="18" t="s">
        <v>14</v>
      </c>
      <c r="G105" s="19" t="s">
        <v>157</v>
      </c>
      <c r="H105" s="18" t="s">
        <v>13</v>
      </c>
      <c r="I105" s="6" t="s">
        <v>363</v>
      </c>
      <c r="J105" s="6" t="s">
        <v>363</v>
      </c>
      <c r="K105" s="66" t="str">
        <f t="shared" si="1"/>
        <v>Met</v>
      </c>
      <c r="L105" s="48"/>
      <c r="M105" s="48"/>
      <c r="N105" s="48"/>
    </row>
    <row r="106" spans="1:14" ht="43.5" x14ac:dyDescent="0.35">
      <c r="A106" s="6" t="s">
        <v>206</v>
      </c>
      <c r="B106" s="2" t="s">
        <v>153</v>
      </c>
      <c r="C106" s="2" t="s">
        <v>158</v>
      </c>
      <c r="D106" s="2" t="s">
        <v>9</v>
      </c>
      <c r="E106" s="3" t="s">
        <v>154</v>
      </c>
      <c r="F106" s="13" t="s">
        <v>14</v>
      </c>
      <c r="G106" s="3" t="s">
        <v>157</v>
      </c>
      <c r="H106" s="13" t="s">
        <v>37</v>
      </c>
      <c r="I106" s="6" t="s">
        <v>363</v>
      </c>
      <c r="J106" s="6" t="s">
        <v>363</v>
      </c>
      <c r="K106" s="66" t="str">
        <f t="shared" si="1"/>
        <v>Met</v>
      </c>
      <c r="L106" s="48"/>
      <c r="M106" s="48"/>
      <c r="N106" s="48"/>
    </row>
    <row r="107" spans="1:14" ht="58" x14ac:dyDescent="0.35">
      <c r="A107" s="6" t="s">
        <v>206</v>
      </c>
      <c r="B107" s="14" t="s">
        <v>153</v>
      </c>
      <c r="C107" s="14" t="s">
        <v>136</v>
      </c>
      <c r="D107" s="14" t="s">
        <v>9</v>
      </c>
      <c r="E107" s="15" t="s">
        <v>154</v>
      </c>
      <c r="F107" s="16" t="s">
        <v>17</v>
      </c>
      <c r="G107" s="15" t="s">
        <v>159</v>
      </c>
      <c r="H107" s="16" t="s">
        <v>47</v>
      </c>
      <c r="I107" s="6" t="s">
        <v>363</v>
      </c>
      <c r="J107" s="6" t="s">
        <v>364</v>
      </c>
      <c r="K107" s="66" t="str">
        <f t="shared" si="1"/>
        <v>Gap</v>
      </c>
      <c r="L107" s="48"/>
      <c r="M107" s="48"/>
      <c r="N107" s="48"/>
    </row>
    <row r="108" spans="1:14" ht="43.5" x14ac:dyDescent="0.35">
      <c r="A108" s="6" t="s">
        <v>206</v>
      </c>
      <c r="B108" s="10" t="s">
        <v>153</v>
      </c>
      <c r="C108" s="10" t="s">
        <v>119</v>
      </c>
      <c r="D108" s="10" t="s">
        <v>9</v>
      </c>
      <c r="E108" s="11" t="s">
        <v>154</v>
      </c>
      <c r="F108" s="12" t="s">
        <v>19</v>
      </c>
      <c r="G108" s="11" t="s">
        <v>160</v>
      </c>
      <c r="H108" s="12" t="s">
        <v>16</v>
      </c>
      <c r="I108" s="6" t="s">
        <v>364</v>
      </c>
      <c r="J108" s="6"/>
      <c r="K108" s="66" t="str">
        <f t="shared" si="1"/>
        <v>Not Required</v>
      </c>
      <c r="L108" s="48"/>
      <c r="M108" s="48"/>
      <c r="N108" s="48"/>
    </row>
    <row r="109" spans="1:14" ht="58" x14ac:dyDescent="0.35">
      <c r="A109" s="6" t="s">
        <v>206</v>
      </c>
      <c r="B109" s="10" t="s">
        <v>161</v>
      </c>
      <c r="C109" s="10" t="s">
        <v>119</v>
      </c>
      <c r="D109" s="10" t="s">
        <v>9</v>
      </c>
      <c r="E109" s="11" t="s">
        <v>162</v>
      </c>
      <c r="F109" s="12" t="s">
        <v>11</v>
      </c>
      <c r="G109" s="11" t="s">
        <v>163</v>
      </c>
      <c r="H109" s="12" t="s">
        <v>16</v>
      </c>
      <c r="I109" s="6" t="s">
        <v>363</v>
      </c>
      <c r="J109" s="6" t="s">
        <v>363</v>
      </c>
      <c r="K109" s="66" t="str">
        <f t="shared" si="1"/>
        <v>Met</v>
      </c>
      <c r="L109" s="48"/>
      <c r="M109" s="48"/>
      <c r="N109" s="48"/>
    </row>
    <row r="110" spans="1:14" ht="43.5" x14ac:dyDescent="0.35">
      <c r="A110" s="6" t="s">
        <v>206</v>
      </c>
      <c r="B110" s="14" t="s">
        <v>161</v>
      </c>
      <c r="C110" s="14" t="s">
        <v>119</v>
      </c>
      <c r="D110" s="14" t="s">
        <v>9</v>
      </c>
      <c r="E110" s="15" t="s">
        <v>162</v>
      </c>
      <c r="F110" s="16" t="s">
        <v>14</v>
      </c>
      <c r="G110" s="15" t="s">
        <v>164</v>
      </c>
      <c r="H110" s="16" t="s">
        <v>47</v>
      </c>
      <c r="I110" s="6" t="s">
        <v>363</v>
      </c>
      <c r="J110" s="6" t="s">
        <v>211</v>
      </c>
      <c r="K110" s="66" t="str">
        <f t="shared" si="1"/>
        <v>Customizable</v>
      </c>
      <c r="L110" s="48"/>
      <c r="M110" s="48"/>
      <c r="N110" s="48"/>
    </row>
    <row r="111" spans="1:14" ht="43.5" x14ac:dyDescent="0.35">
      <c r="A111" s="6" t="s">
        <v>206</v>
      </c>
      <c r="B111" s="2" t="s">
        <v>161</v>
      </c>
      <c r="C111" s="2" t="s">
        <v>119</v>
      </c>
      <c r="D111" s="2" t="s">
        <v>9</v>
      </c>
      <c r="E111" s="3" t="s">
        <v>162</v>
      </c>
      <c r="F111" s="13" t="s">
        <v>17</v>
      </c>
      <c r="G111" s="3" t="s">
        <v>165</v>
      </c>
      <c r="H111" s="13" t="s">
        <v>37</v>
      </c>
      <c r="I111" s="6" t="s">
        <v>364</v>
      </c>
      <c r="J111" s="6"/>
      <c r="K111" s="66" t="str">
        <f t="shared" si="1"/>
        <v>Not Required</v>
      </c>
      <c r="L111" s="48"/>
      <c r="M111" s="48"/>
      <c r="N111" s="48"/>
    </row>
    <row r="112" spans="1:14" ht="43.5" x14ac:dyDescent="0.35">
      <c r="A112" s="6" t="s">
        <v>206</v>
      </c>
      <c r="B112" s="2" t="s">
        <v>161</v>
      </c>
      <c r="C112" s="2" t="s">
        <v>119</v>
      </c>
      <c r="D112" s="2" t="s">
        <v>9</v>
      </c>
      <c r="E112" s="3" t="s">
        <v>162</v>
      </c>
      <c r="F112" s="13" t="s">
        <v>19</v>
      </c>
      <c r="G112" s="3" t="s">
        <v>166</v>
      </c>
      <c r="H112" s="13" t="s">
        <v>37</v>
      </c>
      <c r="I112" s="6" t="s">
        <v>364</v>
      </c>
      <c r="J112" s="6"/>
      <c r="K112" s="66" t="str">
        <f t="shared" si="1"/>
        <v>Not Required</v>
      </c>
      <c r="L112" s="48"/>
      <c r="M112" s="48"/>
      <c r="N112" s="48"/>
    </row>
    <row r="113" spans="1:14" ht="58" x14ac:dyDescent="0.35">
      <c r="A113" s="6" t="s">
        <v>206</v>
      </c>
      <c r="B113" s="2" t="s">
        <v>167</v>
      </c>
      <c r="C113" s="2" t="s">
        <v>119</v>
      </c>
      <c r="D113" s="2" t="s">
        <v>9</v>
      </c>
      <c r="E113" s="3" t="s">
        <v>168</v>
      </c>
      <c r="F113" s="13" t="s">
        <v>11</v>
      </c>
      <c r="G113" s="3" t="s">
        <v>169</v>
      </c>
      <c r="H113" s="13" t="s">
        <v>37</v>
      </c>
      <c r="I113" s="6" t="s">
        <v>364</v>
      </c>
      <c r="J113" s="6"/>
      <c r="K113" s="66" t="str">
        <f t="shared" si="1"/>
        <v>Not Required</v>
      </c>
      <c r="L113" s="48"/>
      <c r="M113" s="48"/>
      <c r="N113" s="48"/>
    </row>
    <row r="114" spans="1:14" ht="58" x14ac:dyDescent="0.35">
      <c r="A114" s="6" t="s">
        <v>206</v>
      </c>
      <c r="B114" s="2" t="s">
        <v>167</v>
      </c>
      <c r="C114" s="2" t="s">
        <v>119</v>
      </c>
      <c r="D114" s="2" t="s">
        <v>9</v>
      </c>
      <c r="E114" s="32" t="s">
        <v>168</v>
      </c>
      <c r="F114" s="13" t="s">
        <v>14</v>
      </c>
      <c r="G114" s="32" t="s">
        <v>170</v>
      </c>
      <c r="H114" s="13" t="s">
        <v>37</v>
      </c>
      <c r="I114" s="6" t="s">
        <v>363</v>
      </c>
      <c r="J114" s="6" t="s">
        <v>211</v>
      </c>
      <c r="K114" s="66" t="str">
        <f t="shared" si="1"/>
        <v>Customizable</v>
      </c>
      <c r="L114" s="48"/>
      <c r="M114" s="48"/>
      <c r="N114" s="48"/>
    </row>
    <row r="115" spans="1:14" ht="58" x14ac:dyDescent="0.35">
      <c r="A115" s="6" t="s">
        <v>206</v>
      </c>
      <c r="B115" s="14" t="s">
        <v>167</v>
      </c>
      <c r="C115" s="14" t="s">
        <v>126</v>
      </c>
      <c r="D115" s="14" t="s">
        <v>128</v>
      </c>
      <c r="E115" s="15" t="s">
        <v>168</v>
      </c>
      <c r="F115" s="16" t="s">
        <v>17</v>
      </c>
      <c r="G115" s="15" t="s">
        <v>171</v>
      </c>
      <c r="H115" s="14" t="s">
        <v>47</v>
      </c>
      <c r="I115" s="6" t="s">
        <v>364</v>
      </c>
      <c r="J115" s="6"/>
      <c r="K115" s="66" t="str">
        <f t="shared" si="1"/>
        <v>Not Required</v>
      </c>
      <c r="L115" s="48"/>
      <c r="M115" s="48"/>
      <c r="N115" s="48"/>
    </row>
    <row r="116" spans="1:14" ht="58" x14ac:dyDescent="0.35">
      <c r="A116" s="6" t="s">
        <v>206</v>
      </c>
      <c r="B116" s="2" t="s">
        <v>167</v>
      </c>
      <c r="C116" s="2" t="s">
        <v>119</v>
      </c>
      <c r="D116" s="2" t="s">
        <v>9</v>
      </c>
      <c r="E116" s="3" t="s">
        <v>168</v>
      </c>
      <c r="F116" s="13" t="s">
        <v>19</v>
      </c>
      <c r="G116" s="3" t="s">
        <v>172</v>
      </c>
      <c r="H116" s="13" t="s">
        <v>37</v>
      </c>
      <c r="I116" s="6" t="s">
        <v>364</v>
      </c>
      <c r="J116" s="6"/>
      <c r="K116" s="66" t="str">
        <f t="shared" si="1"/>
        <v>Not Required</v>
      </c>
      <c r="L116" s="48"/>
      <c r="M116" s="48"/>
      <c r="N116" s="48"/>
    </row>
    <row r="117" spans="1:14" ht="58" x14ac:dyDescent="0.35">
      <c r="A117" s="6" t="s">
        <v>206</v>
      </c>
      <c r="B117" s="10" t="s">
        <v>167</v>
      </c>
      <c r="C117" s="10" t="s">
        <v>119</v>
      </c>
      <c r="D117" s="10" t="s">
        <v>9</v>
      </c>
      <c r="E117" s="11" t="s">
        <v>173</v>
      </c>
      <c r="F117" s="12" t="s">
        <v>21</v>
      </c>
      <c r="G117" s="11" t="s">
        <v>174</v>
      </c>
      <c r="H117" s="12" t="s">
        <v>16</v>
      </c>
      <c r="I117" s="6" t="s">
        <v>364</v>
      </c>
      <c r="J117" s="6"/>
      <c r="K117" s="66" t="str">
        <f t="shared" si="1"/>
        <v>Not Required</v>
      </c>
      <c r="L117" s="48"/>
      <c r="M117" s="48"/>
      <c r="N117" s="48"/>
    </row>
    <row r="118" spans="1:14" ht="58" x14ac:dyDescent="0.35">
      <c r="A118" s="6" t="s">
        <v>206</v>
      </c>
      <c r="B118" s="10" t="s">
        <v>167</v>
      </c>
      <c r="C118" s="10" t="s">
        <v>119</v>
      </c>
      <c r="D118" s="10" t="s">
        <v>9</v>
      </c>
      <c r="E118" s="11" t="s">
        <v>173</v>
      </c>
      <c r="F118" s="12" t="s">
        <v>23</v>
      </c>
      <c r="G118" s="11" t="s">
        <v>175</v>
      </c>
      <c r="H118" s="12" t="s">
        <v>16</v>
      </c>
      <c r="I118" s="6" t="s">
        <v>364</v>
      </c>
      <c r="J118" s="6"/>
      <c r="K118" s="66" t="str">
        <f t="shared" si="1"/>
        <v>Not Required</v>
      </c>
      <c r="L118" s="48"/>
      <c r="M118" s="48"/>
      <c r="N118" s="48"/>
    </row>
    <row r="119" spans="1:14" ht="58" x14ac:dyDescent="0.35">
      <c r="A119" s="6" t="s">
        <v>206</v>
      </c>
      <c r="B119" s="10" t="s">
        <v>167</v>
      </c>
      <c r="C119" s="10" t="s">
        <v>119</v>
      </c>
      <c r="D119" s="10" t="s">
        <v>9</v>
      </c>
      <c r="E119" s="11" t="s">
        <v>173</v>
      </c>
      <c r="F119" s="12" t="s">
        <v>25</v>
      </c>
      <c r="G119" s="11" t="s">
        <v>176</v>
      </c>
      <c r="H119" s="12" t="s">
        <v>16</v>
      </c>
      <c r="I119" s="6" t="s">
        <v>364</v>
      </c>
      <c r="J119" s="6"/>
      <c r="K119" s="66" t="str">
        <f t="shared" si="1"/>
        <v>Not Required</v>
      </c>
      <c r="L119" s="48"/>
      <c r="M119" s="48"/>
      <c r="N119" s="48"/>
    </row>
    <row r="120" spans="1:14" ht="72.5" x14ac:dyDescent="0.35">
      <c r="A120" s="6" t="s">
        <v>206</v>
      </c>
      <c r="B120" s="2" t="s">
        <v>177</v>
      </c>
      <c r="C120" s="2" t="s">
        <v>8</v>
      </c>
      <c r="D120" s="2" t="s">
        <v>9</v>
      </c>
      <c r="E120" s="3" t="s">
        <v>178</v>
      </c>
      <c r="F120" s="13" t="s">
        <v>11</v>
      </c>
      <c r="G120" s="3" t="s">
        <v>179</v>
      </c>
      <c r="H120" s="13" t="s">
        <v>37</v>
      </c>
      <c r="I120" s="6" t="s">
        <v>363</v>
      </c>
      <c r="J120" s="6" t="s">
        <v>211</v>
      </c>
      <c r="K120" s="66" t="str">
        <f t="shared" si="1"/>
        <v>Customizable</v>
      </c>
      <c r="L120" s="48"/>
      <c r="M120" s="48"/>
      <c r="N120" s="48"/>
    </row>
    <row r="121" spans="1:14" ht="43.5" x14ac:dyDescent="0.35">
      <c r="A121" s="6" t="s">
        <v>206</v>
      </c>
      <c r="B121" s="2" t="s">
        <v>177</v>
      </c>
      <c r="C121" s="2" t="s">
        <v>34</v>
      </c>
      <c r="D121" s="2" t="s">
        <v>9</v>
      </c>
      <c r="E121" s="3" t="s">
        <v>178</v>
      </c>
      <c r="F121" s="13" t="s">
        <v>14</v>
      </c>
      <c r="G121" s="3" t="s">
        <v>180</v>
      </c>
      <c r="H121" s="13" t="s">
        <v>37</v>
      </c>
      <c r="I121" s="6" t="s">
        <v>363</v>
      </c>
      <c r="J121" s="6" t="s">
        <v>211</v>
      </c>
      <c r="K121" s="66" t="str">
        <f t="shared" si="1"/>
        <v>Customizable</v>
      </c>
      <c r="L121" s="48"/>
      <c r="M121" s="48"/>
      <c r="N121" s="48"/>
    </row>
    <row r="122" spans="1:14" ht="58" x14ac:dyDescent="0.35">
      <c r="A122" s="6" t="s">
        <v>206</v>
      </c>
      <c r="B122" s="10" t="s">
        <v>181</v>
      </c>
      <c r="C122" s="10" t="s">
        <v>119</v>
      </c>
      <c r="D122" s="10" t="s">
        <v>9</v>
      </c>
      <c r="E122" s="11" t="s">
        <v>182</v>
      </c>
      <c r="F122" s="12" t="s">
        <v>11</v>
      </c>
      <c r="G122" s="11" t="s">
        <v>183</v>
      </c>
      <c r="H122" s="12" t="s">
        <v>16</v>
      </c>
      <c r="I122" s="6" t="s">
        <v>363</v>
      </c>
      <c r="J122" s="6" t="s">
        <v>363</v>
      </c>
      <c r="K122" s="66" t="str">
        <f t="shared" si="1"/>
        <v>Met</v>
      </c>
      <c r="L122" s="48"/>
      <c r="M122" s="48"/>
      <c r="N122" s="48"/>
    </row>
    <row r="123" spans="1:14" ht="58" x14ac:dyDescent="0.35">
      <c r="A123" s="6" t="s">
        <v>206</v>
      </c>
      <c r="B123" s="10" t="s">
        <v>181</v>
      </c>
      <c r="C123" s="10" t="s">
        <v>126</v>
      </c>
      <c r="D123" s="10" t="s">
        <v>9</v>
      </c>
      <c r="E123" s="11" t="s">
        <v>182</v>
      </c>
      <c r="F123" s="12" t="s">
        <v>14</v>
      </c>
      <c r="G123" s="11" t="s">
        <v>184</v>
      </c>
      <c r="H123" s="12" t="s">
        <v>16</v>
      </c>
      <c r="I123" s="6" t="s">
        <v>363</v>
      </c>
      <c r="J123" s="6" t="s">
        <v>211</v>
      </c>
      <c r="K123" s="66" t="str">
        <f t="shared" si="1"/>
        <v>Customizable</v>
      </c>
      <c r="L123" s="48"/>
      <c r="M123" s="48"/>
      <c r="N123" s="48"/>
    </row>
    <row r="124" spans="1:14" ht="58" x14ac:dyDescent="0.35">
      <c r="A124" s="6" t="s">
        <v>206</v>
      </c>
      <c r="B124" s="10" t="s">
        <v>181</v>
      </c>
      <c r="C124" s="10" t="s">
        <v>119</v>
      </c>
      <c r="D124" s="10" t="s">
        <v>9</v>
      </c>
      <c r="E124" s="11" t="s">
        <v>182</v>
      </c>
      <c r="F124" s="12" t="s">
        <v>17</v>
      </c>
      <c r="G124" s="11" t="s">
        <v>185</v>
      </c>
      <c r="H124" s="12" t="s">
        <v>16</v>
      </c>
      <c r="I124" s="6" t="s">
        <v>364</v>
      </c>
      <c r="J124" s="6"/>
      <c r="K124" s="66" t="str">
        <f t="shared" si="1"/>
        <v>Not Required</v>
      </c>
      <c r="L124" s="48"/>
      <c r="M124" s="48"/>
      <c r="N124" s="48"/>
    </row>
    <row r="125" spans="1:14" ht="58" x14ac:dyDescent="0.35">
      <c r="A125" s="6" t="s">
        <v>206</v>
      </c>
      <c r="B125" s="2" t="s">
        <v>181</v>
      </c>
      <c r="C125" s="2" t="s">
        <v>119</v>
      </c>
      <c r="D125" s="2" t="s">
        <v>9</v>
      </c>
      <c r="E125" s="3" t="s">
        <v>182</v>
      </c>
      <c r="F125" s="13" t="s">
        <v>19</v>
      </c>
      <c r="G125" s="3" t="s">
        <v>186</v>
      </c>
      <c r="H125" s="13" t="s">
        <v>37</v>
      </c>
      <c r="I125" s="6" t="s">
        <v>363</v>
      </c>
      <c r="J125" s="6" t="s">
        <v>363</v>
      </c>
      <c r="K125" s="66" t="str">
        <f t="shared" si="1"/>
        <v>Met</v>
      </c>
      <c r="L125" s="48"/>
      <c r="M125" s="48"/>
      <c r="N125" s="48"/>
    </row>
    <row r="126" spans="1:14" ht="72.5" x14ac:dyDescent="0.35">
      <c r="A126" s="6" t="s">
        <v>206</v>
      </c>
      <c r="B126" s="2" t="s">
        <v>187</v>
      </c>
      <c r="C126" s="2" t="s">
        <v>119</v>
      </c>
      <c r="D126" s="2" t="s">
        <v>9</v>
      </c>
      <c r="E126" s="3" t="s">
        <v>188</v>
      </c>
      <c r="F126" s="13" t="s">
        <v>11</v>
      </c>
      <c r="G126" s="3" t="s">
        <v>189</v>
      </c>
      <c r="H126" s="13" t="s">
        <v>37</v>
      </c>
      <c r="I126" s="6" t="s">
        <v>363</v>
      </c>
      <c r="J126" s="6" t="s">
        <v>211</v>
      </c>
      <c r="K126" s="66" t="str">
        <f t="shared" si="1"/>
        <v>Customizable</v>
      </c>
      <c r="L126" s="48"/>
      <c r="M126" s="48"/>
      <c r="N126" s="48"/>
    </row>
    <row r="127" spans="1:14" ht="58" x14ac:dyDescent="0.35">
      <c r="A127" s="6" t="s">
        <v>206</v>
      </c>
      <c r="B127" s="2" t="s">
        <v>190</v>
      </c>
      <c r="C127" s="2" t="s">
        <v>119</v>
      </c>
      <c r="D127" s="2" t="s">
        <v>191</v>
      </c>
      <c r="E127" s="3" t="s">
        <v>192</v>
      </c>
      <c r="F127" s="13" t="s">
        <v>11</v>
      </c>
      <c r="G127" s="3" t="s">
        <v>193</v>
      </c>
      <c r="H127" s="13" t="s">
        <v>37</v>
      </c>
      <c r="I127" s="6" t="s">
        <v>364</v>
      </c>
      <c r="J127" s="6"/>
      <c r="K127" s="66" t="str">
        <f t="shared" si="1"/>
        <v>Not Required</v>
      </c>
      <c r="L127" s="48"/>
      <c r="M127" s="48"/>
      <c r="N127" s="48"/>
    </row>
    <row r="128" spans="1:14" ht="29" x14ac:dyDescent="0.35">
      <c r="A128" s="6" t="s">
        <v>206</v>
      </c>
      <c r="B128" s="14" t="s">
        <v>190</v>
      </c>
      <c r="C128" s="14" t="s">
        <v>119</v>
      </c>
      <c r="D128" s="14" t="s">
        <v>31</v>
      </c>
      <c r="E128" s="15" t="s">
        <v>192</v>
      </c>
      <c r="F128" s="16" t="s">
        <v>14</v>
      </c>
      <c r="G128" s="15" t="s">
        <v>194</v>
      </c>
      <c r="H128" s="14" t="s">
        <v>47</v>
      </c>
      <c r="I128" s="6" t="s">
        <v>363</v>
      </c>
      <c r="J128" s="6" t="s">
        <v>211</v>
      </c>
      <c r="K128" s="66" t="str">
        <f t="shared" si="1"/>
        <v>Customizable</v>
      </c>
      <c r="L128" s="48"/>
      <c r="M128" s="48"/>
      <c r="N128" s="48"/>
    </row>
    <row r="129" spans="1:14" ht="58" x14ac:dyDescent="0.35">
      <c r="A129" s="6" t="s">
        <v>206</v>
      </c>
      <c r="B129" s="14" t="s">
        <v>195</v>
      </c>
      <c r="C129" s="14" t="s">
        <v>119</v>
      </c>
      <c r="D129" s="14" t="s">
        <v>191</v>
      </c>
      <c r="E129" s="15" t="s">
        <v>196</v>
      </c>
      <c r="F129" s="16" t="s">
        <v>11</v>
      </c>
      <c r="G129" s="15" t="s">
        <v>197</v>
      </c>
      <c r="H129" s="14" t="s">
        <v>47</v>
      </c>
      <c r="I129" s="6" t="s">
        <v>363</v>
      </c>
      <c r="J129" s="6" t="s">
        <v>211</v>
      </c>
      <c r="K129" s="66" t="str">
        <f t="shared" si="1"/>
        <v>Customizable</v>
      </c>
      <c r="L129" s="48"/>
      <c r="M129" s="48"/>
      <c r="N129" s="48"/>
    </row>
    <row r="130" spans="1:14" ht="29" x14ac:dyDescent="0.35">
      <c r="A130" s="6" t="s">
        <v>206</v>
      </c>
      <c r="B130" s="14" t="s">
        <v>198</v>
      </c>
      <c r="C130" s="14" t="s">
        <v>119</v>
      </c>
      <c r="D130" s="14" t="s">
        <v>31</v>
      </c>
      <c r="E130" s="15" t="s">
        <v>199</v>
      </c>
      <c r="F130" s="16" t="s">
        <v>11</v>
      </c>
      <c r="G130" s="15" t="s">
        <v>200</v>
      </c>
      <c r="H130" s="14" t="s">
        <v>47</v>
      </c>
      <c r="I130" s="6" t="s">
        <v>363</v>
      </c>
      <c r="J130" s="6" t="s">
        <v>364</v>
      </c>
      <c r="K130" s="66" t="str">
        <f t="shared" si="1"/>
        <v>Gap</v>
      </c>
      <c r="L130" s="48"/>
      <c r="M130" s="48"/>
      <c r="N130" s="48"/>
    </row>
    <row r="131" spans="1:14" ht="43.5" x14ac:dyDescent="0.35">
      <c r="A131" s="6" t="s">
        <v>206</v>
      </c>
      <c r="B131" s="14" t="s">
        <v>198</v>
      </c>
      <c r="C131" s="14" t="s">
        <v>119</v>
      </c>
      <c r="D131" s="14" t="s">
        <v>9</v>
      </c>
      <c r="E131" s="15" t="s">
        <v>199</v>
      </c>
      <c r="F131" s="16" t="s">
        <v>14</v>
      </c>
      <c r="G131" s="15" t="s">
        <v>201</v>
      </c>
      <c r="H131" s="16" t="s">
        <v>47</v>
      </c>
      <c r="I131" s="6" t="s">
        <v>363</v>
      </c>
      <c r="J131" s="6" t="s">
        <v>211</v>
      </c>
      <c r="K131" s="66" t="str">
        <f t="shared" si="1"/>
        <v>Customizable</v>
      </c>
      <c r="L131" s="48"/>
      <c r="M131" s="48"/>
      <c r="N131" s="48"/>
    </row>
    <row r="132" spans="1:14" ht="43.5" x14ac:dyDescent="0.35">
      <c r="A132" s="6" t="s">
        <v>206</v>
      </c>
      <c r="B132" s="10" t="s">
        <v>198</v>
      </c>
      <c r="C132" s="10" t="s">
        <v>8</v>
      </c>
      <c r="D132" s="10" t="s">
        <v>9</v>
      </c>
      <c r="E132" s="11" t="s">
        <v>199</v>
      </c>
      <c r="F132" s="12" t="s">
        <v>17</v>
      </c>
      <c r="G132" s="20" t="s">
        <v>202</v>
      </c>
      <c r="H132" s="12" t="s">
        <v>16</v>
      </c>
      <c r="I132" s="6" t="s">
        <v>363</v>
      </c>
      <c r="J132" s="6" t="s">
        <v>211</v>
      </c>
      <c r="K132" s="66" t="str">
        <f t="shared" si="1"/>
        <v>Customizable</v>
      </c>
      <c r="L132" s="48"/>
      <c r="M132" s="48"/>
      <c r="N132" s="48"/>
    </row>
    <row r="133" spans="1:14" ht="58" x14ac:dyDescent="0.35">
      <c r="A133" s="6" t="s">
        <v>206</v>
      </c>
      <c r="B133" s="2" t="s">
        <v>203</v>
      </c>
      <c r="C133" s="2" t="s">
        <v>119</v>
      </c>
      <c r="D133" s="2" t="s">
        <v>191</v>
      </c>
      <c r="E133" s="3" t="s">
        <v>204</v>
      </c>
      <c r="F133" s="13" t="s">
        <v>11</v>
      </c>
      <c r="G133" s="3" t="s">
        <v>205</v>
      </c>
      <c r="H133" s="13" t="s">
        <v>37</v>
      </c>
      <c r="I133" s="6" t="s">
        <v>363</v>
      </c>
      <c r="J133" s="6" t="s">
        <v>211</v>
      </c>
      <c r="K133" s="66" t="str">
        <f t="shared" ref="K133:K196" si="2">IF(I133="Yes", IF(J133="Yes", "Met", IF(J133="No", "Gap", "Customizable")), "Not Required")</f>
        <v>Customizable</v>
      </c>
      <c r="L133" s="48"/>
      <c r="M133" s="48"/>
      <c r="N133" s="48"/>
    </row>
    <row r="134" spans="1:14" ht="41.5" customHeight="1" x14ac:dyDescent="0.35">
      <c r="A134" s="6" t="s">
        <v>206</v>
      </c>
      <c r="B134" s="2"/>
      <c r="C134" s="2"/>
      <c r="D134" s="2"/>
      <c r="E134" s="3"/>
      <c r="F134" s="2"/>
      <c r="G134" s="7" t="s">
        <v>115</v>
      </c>
      <c r="H134" s="2"/>
      <c r="I134" s="6"/>
      <c r="J134" s="6"/>
      <c r="K134" s="66" t="str">
        <f t="shared" si="2"/>
        <v>Not Required</v>
      </c>
      <c r="L134" s="48"/>
      <c r="M134" s="48"/>
      <c r="N134" s="48"/>
    </row>
    <row r="135" spans="1:14" ht="42" customHeight="1" x14ac:dyDescent="0.35">
      <c r="A135" s="6" t="s">
        <v>206</v>
      </c>
      <c r="B135" s="2"/>
      <c r="C135" s="2"/>
      <c r="D135" s="2"/>
      <c r="E135" s="3"/>
      <c r="F135" s="2"/>
      <c r="G135" s="7" t="s">
        <v>115</v>
      </c>
      <c r="H135" s="2"/>
      <c r="I135" s="6"/>
      <c r="J135" s="6"/>
      <c r="K135" s="66" t="str">
        <f t="shared" si="2"/>
        <v>Not Required</v>
      </c>
      <c r="L135" s="48"/>
      <c r="M135" s="48"/>
      <c r="N135" s="48"/>
    </row>
    <row r="136" spans="1:14" ht="40.5" customHeight="1" x14ac:dyDescent="0.35">
      <c r="A136" s="6" t="s">
        <v>206</v>
      </c>
      <c r="B136" s="2"/>
      <c r="C136" s="2"/>
      <c r="D136" s="2"/>
      <c r="E136" s="3"/>
      <c r="F136" s="2"/>
      <c r="G136" s="7" t="s">
        <v>115</v>
      </c>
      <c r="H136" s="2"/>
      <c r="I136" s="6"/>
      <c r="J136" s="6"/>
      <c r="K136" s="66" t="str">
        <f t="shared" si="2"/>
        <v>Not Required</v>
      </c>
      <c r="L136" s="48"/>
      <c r="M136" s="48"/>
      <c r="N136" s="48"/>
    </row>
    <row r="137" spans="1:14" ht="35.5" customHeight="1" x14ac:dyDescent="0.35">
      <c r="A137" s="6" t="s">
        <v>206</v>
      </c>
      <c r="B137" s="2"/>
      <c r="C137" s="2"/>
      <c r="D137" s="2"/>
      <c r="E137" s="3"/>
      <c r="F137" s="2"/>
      <c r="G137" s="7" t="s">
        <v>115</v>
      </c>
      <c r="H137" s="2"/>
      <c r="I137" s="6"/>
      <c r="J137" s="6"/>
      <c r="K137" s="66" t="str">
        <f t="shared" si="2"/>
        <v>Not Required</v>
      </c>
      <c r="L137" s="48"/>
      <c r="M137" s="48"/>
      <c r="N137" s="48"/>
    </row>
    <row r="138" spans="1:14" ht="40.5" customHeight="1" x14ac:dyDescent="0.35">
      <c r="A138" s="6" t="s">
        <v>206</v>
      </c>
      <c r="B138" s="2"/>
      <c r="C138" s="2"/>
      <c r="D138" s="2"/>
      <c r="E138" s="3"/>
      <c r="F138" s="2"/>
      <c r="G138" s="7" t="s">
        <v>115</v>
      </c>
      <c r="H138" s="2"/>
      <c r="I138" s="6"/>
      <c r="J138" s="6"/>
      <c r="K138" s="66" t="str">
        <f t="shared" si="2"/>
        <v>Not Required</v>
      </c>
      <c r="L138" s="48"/>
      <c r="M138" s="48"/>
      <c r="N138" s="48"/>
    </row>
    <row r="139" spans="1:14" ht="58" x14ac:dyDescent="0.35">
      <c r="A139" s="6" t="s">
        <v>213</v>
      </c>
      <c r="B139" s="18" t="s">
        <v>218</v>
      </c>
      <c r="C139" s="17" t="s">
        <v>119</v>
      </c>
      <c r="D139" s="18" t="s">
        <v>9</v>
      </c>
      <c r="E139" s="19" t="s">
        <v>219</v>
      </c>
      <c r="F139" s="18" t="s">
        <v>11</v>
      </c>
      <c r="G139" s="19" t="s">
        <v>220</v>
      </c>
      <c r="H139" s="18" t="s">
        <v>13</v>
      </c>
      <c r="I139" s="6"/>
      <c r="J139" s="6"/>
      <c r="K139" s="66" t="str">
        <f t="shared" si="2"/>
        <v>Not Required</v>
      </c>
      <c r="L139" s="48"/>
      <c r="M139" s="48"/>
      <c r="N139" s="48"/>
    </row>
    <row r="140" spans="1:14" ht="58" x14ac:dyDescent="0.35">
      <c r="A140" s="6" t="s">
        <v>213</v>
      </c>
      <c r="B140" s="18" t="s">
        <v>218</v>
      </c>
      <c r="C140" s="17" t="s">
        <v>34</v>
      </c>
      <c r="D140" s="18" t="s">
        <v>9</v>
      </c>
      <c r="E140" s="19" t="s">
        <v>219</v>
      </c>
      <c r="F140" s="18" t="s">
        <v>14</v>
      </c>
      <c r="G140" s="19" t="s">
        <v>221</v>
      </c>
      <c r="H140" s="18" t="s">
        <v>13</v>
      </c>
      <c r="I140" s="6"/>
      <c r="J140" s="6"/>
      <c r="K140" s="66" t="str">
        <f t="shared" si="2"/>
        <v>Not Required</v>
      </c>
      <c r="L140" s="48"/>
      <c r="M140" s="48"/>
      <c r="N140" s="48"/>
    </row>
    <row r="141" spans="1:14" ht="58" x14ac:dyDescent="0.35">
      <c r="A141" s="6" t="s">
        <v>213</v>
      </c>
      <c r="B141" s="13" t="s">
        <v>218</v>
      </c>
      <c r="C141" s="2" t="s">
        <v>38</v>
      </c>
      <c r="D141" s="13" t="s">
        <v>9</v>
      </c>
      <c r="E141" s="3" t="s">
        <v>219</v>
      </c>
      <c r="F141" s="13" t="s">
        <v>14</v>
      </c>
      <c r="G141" s="3" t="s">
        <v>221</v>
      </c>
      <c r="H141" s="13" t="s">
        <v>37</v>
      </c>
      <c r="I141" s="6"/>
      <c r="J141" s="6"/>
      <c r="K141" s="66" t="str">
        <f t="shared" si="2"/>
        <v>Not Required</v>
      </c>
      <c r="L141" s="48"/>
      <c r="M141" s="48"/>
      <c r="N141" s="48"/>
    </row>
    <row r="142" spans="1:14" ht="58" x14ac:dyDescent="0.35">
      <c r="A142" s="6" t="s">
        <v>213</v>
      </c>
      <c r="B142" s="13" t="s">
        <v>218</v>
      </c>
      <c r="C142" s="2" t="s">
        <v>136</v>
      </c>
      <c r="D142" s="13" t="s">
        <v>9</v>
      </c>
      <c r="E142" s="3" t="s">
        <v>219</v>
      </c>
      <c r="F142" s="13" t="s">
        <v>17</v>
      </c>
      <c r="G142" s="3" t="s">
        <v>222</v>
      </c>
      <c r="H142" s="13" t="s">
        <v>37</v>
      </c>
      <c r="I142" s="6"/>
      <c r="J142" s="6"/>
      <c r="K142" s="66" t="str">
        <f t="shared" si="2"/>
        <v>Not Required</v>
      </c>
      <c r="L142" s="48"/>
      <c r="M142" s="48"/>
      <c r="N142" s="48"/>
    </row>
    <row r="143" spans="1:14" ht="72.5" x14ac:dyDescent="0.35">
      <c r="A143" s="6" t="s">
        <v>213</v>
      </c>
      <c r="B143" s="18" t="s">
        <v>223</v>
      </c>
      <c r="C143" s="17" t="s">
        <v>119</v>
      </c>
      <c r="D143" s="18" t="s">
        <v>9</v>
      </c>
      <c r="E143" s="19" t="s">
        <v>224</v>
      </c>
      <c r="F143" s="18" t="s">
        <v>11</v>
      </c>
      <c r="G143" s="19" t="s">
        <v>225</v>
      </c>
      <c r="H143" s="18" t="s">
        <v>13</v>
      </c>
      <c r="I143" s="6"/>
      <c r="J143" s="6"/>
      <c r="K143" s="66" t="str">
        <f t="shared" si="2"/>
        <v>Not Required</v>
      </c>
      <c r="L143" s="48"/>
      <c r="M143" s="48"/>
      <c r="N143" s="48"/>
    </row>
    <row r="144" spans="1:14" ht="58" x14ac:dyDescent="0.35">
      <c r="A144" s="6" t="s">
        <v>213</v>
      </c>
      <c r="B144" s="18" t="s">
        <v>223</v>
      </c>
      <c r="C144" s="17" t="s">
        <v>126</v>
      </c>
      <c r="D144" s="18" t="s">
        <v>9</v>
      </c>
      <c r="E144" s="19" t="s">
        <v>224</v>
      </c>
      <c r="F144" s="18" t="s">
        <v>14</v>
      </c>
      <c r="G144" s="19" t="s">
        <v>226</v>
      </c>
      <c r="H144" s="18" t="s">
        <v>13</v>
      </c>
      <c r="I144" s="6"/>
      <c r="J144" s="6"/>
      <c r="K144" s="66" t="str">
        <f t="shared" si="2"/>
        <v>Not Required</v>
      </c>
      <c r="L144" s="48"/>
      <c r="M144" s="48"/>
      <c r="N144" s="48"/>
    </row>
    <row r="145" spans="1:14" ht="58" x14ac:dyDescent="0.35">
      <c r="A145" s="6" t="s">
        <v>213</v>
      </c>
      <c r="B145" s="18" t="s">
        <v>223</v>
      </c>
      <c r="C145" s="17" t="s">
        <v>119</v>
      </c>
      <c r="D145" s="18" t="s">
        <v>9</v>
      </c>
      <c r="E145" s="19" t="s">
        <v>224</v>
      </c>
      <c r="F145" s="18" t="s">
        <v>17</v>
      </c>
      <c r="G145" s="19" t="s">
        <v>227</v>
      </c>
      <c r="H145" s="18" t="s">
        <v>13</v>
      </c>
      <c r="I145" s="6"/>
      <c r="J145" s="6"/>
      <c r="K145" s="66" t="str">
        <f t="shared" si="2"/>
        <v>Not Required</v>
      </c>
      <c r="L145" s="48"/>
      <c r="M145" s="48"/>
      <c r="N145" s="48"/>
    </row>
    <row r="146" spans="1:14" ht="58" x14ac:dyDescent="0.35">
      <c r="A146" s="6" t="s">
        <v>213</v>
      </c>
      <c r="B146" s="18" t="s">
        <v>223</v>
      </c>
      <c r="C146" s="17" t="s">
        <v>136</v>
      </c>
      <c r="D146" s="18" t="s">
        <v>9</v>
      </c>
      <c r="E146" s="19" t="s">
        <v>224</v>
      </c>
      <c r="F146" s="18" t="s">
        <v>19</v>
      </c>
      <c r="G146" s="19" t="s">
        <v>228</v>
      </c>
      <c r="H146" s="18" t="s">
        <v>13</v>
      </c>
      <c r="I146" s="6"/>
      <c r="J146" s="6"/>
      <c r="K146" s="66" t="str">
        <f t="shared" si="2"/>
        <v>Not Required</v>
      </c>
      <c r="L146" s="48"/>
      <c r="M146" s="48"/>
      <c r="N146" s="48"/>
    </row>
    <row r="147" spans="1:14" ht="72.5" x14ac:dyDescent="0.35">
      <c r="A147" s="6" t="s">
        <v>213</v>
      </c>
      <c r="B147" s="13" t="s">
        <v>223</v>
      </c>
      <c r="C147" s="2" t="s">
        <v>119</v>
      </c>
      <c r="D147" s="13" t="s">
        <v>9</v>
      </c>
      <c r="E147" s="3" t="s">
        <v>224</v>
      </c>
      <c r="F147" s="13" t="s">
        <v>21</v>
      </c>
      <c r="G147" s="3" t="s">
        <v>229</v>
      </c>
      <c r="H147" s="13" t="s">
        <v>37</v>
      </c>
      <c r="I147" s="6"/>
      <c r="J147" s="6"/>
      <c r="K147" s="66" t="str">
        <f t="shared" si="2"/>
        <v>Not Required</v>
      </c>
      <c r="L147" s="48"/>
      <c r="M147" s="48"/>
      <c r="N147" s="48"/>
    </row>
    <row r="148" spans="1:14" ht="72.5" x14ac:dyDescent="0.35">
      <c r="A148" s="6" t="s">
        <v>213</v>
      </c>
      <c r="B148" s="16" t="s">
        <v>223</v>
      </c>
      <c r="C148" s="14" t="s">
        <v>119</v>
      </c>
      <c r="D148" s="16" t="s">
        <v>9</v>
      </c>
      <c r="E148" s="15" t="s">
        <v>224</v>
      </c>
      <c r="F148" s="16" t="s">
        <v>23</v>
      </c>
      <c r="G148" s="15" t="s">
        <v>230</v>
      </c>
      <c r="H148" s="16" t="s">
        <v>47</v>
      </c>
      <c r="I148" s="6"/>
      <c r="J148" s="6"/>
      <c r="K148" s="66" t="str">
        <f t="shared" si="2"/>
        <v>Not Required</v>
      </c>
      <c r="L148" s="48"/>
      <c r="M148" s="48"/>
      <c r="N148" s="48"/>
    </row>
    <row r="149" spans="1:14" ht="101.5" x14ac:dyDescent="0.35">
      <c r="A149" s="6" t="s">
        <v>213</v>
      </c>
      <c r="B149" s="18" t="s">
        <v>223</v>
      </c>
      <c r="C149" s="17" t="s">
        <v>126</v>
      </c>
      <c r="D149" s="18" t="s">
        <v>9</v>
      </c>
      <c r="E149" s="19" t="s">
        <v>224</v>
      </c>
      <c r="F149" s="18" t="s">
        <v>25</v>
      </c>
      <c r="G149" s="19" t="s">
        <v>231</v>
      </c>
      <c r="H149" s="18" t="s">
        <v>13</v>
      </c>
      <c r="I149" s="6"/>
      <c r="J149" s="6"/>
      <c r="K149" s="66" t="str">
        <f t="shared" si="2"/>
        <v>Not Required</v>
      </c>
      <c r="L149" s="48"/>
      <c r="M149" s="48"/>
      <c r="N149" s="48"/>
    </row>
    <row r="150" spans="1:14" ht="43.5" x14ac:dyDescent="0.35">
      <c r="A150" s="6" t="s">
        <v>213</v>
      </c>
      <c r="B150" s="12" t="s">
        <v>223</v>
      </c>
      <c r="C150" s="10" t="s">
        <v>119</v>
      </c>
      <c r="D150" s="12" t="s">
        <v>9</v>
      </c>
      <c r="E150" s="11" t="s">
        <v>224</v>
      </c>
      <c r="F150" s="12" t="s">
        <v>27</v>
      </c>
      <c r="G150" s="11" t="s">
        <v>232</v>
      </c>
      <c r="H150" s="12" t="s">
        <v>16</v>
      </c>
      <c r="I150" s="6"/>
      <c r="J150" s="6"/>
      <c r="K150" s="66" t="str">
        <f t="shared" si="2"/>
        <v>Not Required</v>
      </c>
      <c r="L150" s="48"/>
      <c r="M150" s="48"/>
      <c r="N150" s="48"/>
    </row>
    <row r="151" spans="1:14" ht="72.5" x14ac:dyDescent="0.35">
      <c r="A151" s="6" t="s">
        <v>213</v>
      </c>
      <c r="B151" s="12" t="s">
        <v>223</v>
      </c>
      <c r="C151" s="10" t="s">
        <v>136</v>
      </c>
      <c r="D151" s="12" t="s">
        <v>9</v>
      </c>
      <c r="E151" s="11" t="s">
        <v>224</v>
      </c>
      <c r="F151" s="12" t="s">
        <v>29</v>
      </c>
      <c r="G151" s="11" t="s">
        <v>233</v>
      </c>
      <c r="H151" s="12" t="s">
        <v>16</v>
      </c>
      <c r="I151" s="6"/>
      <c r="J151" s="6"/>
      <c r="K151" s="66" t="str">
        <f t="shared" si="2"/>
        <v>Not Required</v>
      </c>
      <c r="L151" s="48"/>
      <c r="M151" s="48"/>
      <c r="N151" s="48"/>
    </row>
    <row r="152" spans="1:14" ht="43.5" x14ac:dyDescent="0.35">
      <c r="A152" s="6" t="s">
        <v>213</v>
      </c>
      <c r="B152" s="12" t="s">
        <v>223</v>
      </c>
      <c r="C152" s="10" t="s">
        <v>136</v>
      </c>
      <c r="D152" s="12" t="s">
        <v>9</v>
      </c>
      <c r="E152" s="11" t="s">
        <v>224</v>
      </c>
      <c r="F152" s="12" t="s">
        <v>32</v>
      </c>
      <c r="G152" s="11" t="s">
        <v>245</v>
      </c>
      <c r="H152" s="12" t="s">
        <v>16</v>
      </c>
      <c r="I152" s="6"/>
      <c r="J152" s="6"/>
      <c r="K152" s="66" t="str">
        <f t="shared" si="2"/>
        <v>Not Required</v>
      </c>
      <c r="L152" s="48"/>
      <c r="M152" s="48"/>
      <c r="N152" s="48"/>
    </row>
    <row r="153" spans="1:14" ht="58" x14ac:dyDescent="0.35">
      <c r="A153" s="6" t="s">
        <v>213</v>
      </c>
      <c r="B153" s="16" t="s">
        <v>234</v>
      </c>
      <c r="C153" s="14" t="s">
        <v>119</v>
      </c>
      <c r="D153" s="16" t="s">
        <v>9</v>
      </c>
      <c r="E153" s="15" t="s">
        <v>235</v>
      </c>
      <c r="F153" s="16" t="s">
        <v>11</v>
      </c>
      <c r="G153" s="15" t="s">
        <v>236</v>
      </c>
      <c r="H153" s="16" t="s">
        <v>47</v>
      </c>
      <c r="I153" s="6"/>
      <c r="J153" s="6"/>
      <c r="K153" s="66" t="str">
        <f t="shared" si="2"/>
        <v>Not Required</v>
      </c>
      <c r="L153" s="48"/>
      <c r="M153" s="48"/>
      <c r="N153" s="48"/>
    </row>
    <row r="154" spans="1:14" ht="58" x14ac:dyDescent="0.35">
      <c r="A154" s="6" t="s">
        <v>213</v>
      </c>
      <c r="B154" s="12" t="s">
        <v>234</v>
      </c>
      <c r="C154" s="10" t="s">
        <v>119</v>
      </c>
      <c r="D154" s="12" t="s">
        <v>9</v>
      </c>
      <c r="E154" s="11" t="s">
        <v>235</v>
      </c>
      <c r="F154" s="12" t="s">
        <v>14</v>
      </c>
      <c r="G154" s="11" t="s">
        <v>237</v>
      </c>
      <c r="H154" s="12" t="s">
        <v>16</v>
      </c>
      <c r="I154" s="6"/>
      <c r="J154" s="6"/>
      <c r="K154" s="66" t="str">
        <f t="shared" si="2"/>
        <v>Not Required</v>
      </c>
      <c r="L154" s="48"/>
      <c r="M154" s="48"/>
      <c r="N154" s="48"/>
    </row>
    <row r="155" spans="1:14" ht="40.5" customHeight="1" x14ac:dyDescent="0.35">
      <c r="A155" s="6" t="s">
        <v>213</v>
      </c>
      <c r="B155" s="12" t="s">
        <v>234</v>
      </c>
      <c r="C155" s="10" t="s">
        <v>119</v>
      </c>
      <c r="D155" s="12" t="s">
        <v>9</v>
      </c>
      <c r="E155" s="11" t="s">
        <v>235</v>
      </c>
      <c r="F155" s="12" t="s">
        <v>17</v>
      </c>
      <c r="G155" s="11" t="s">
        <v>238</v>
      </c>
      <c r="H155" s="12" t="s">
        <v>16</v>
      </c>
      <c r="I155" s="6"/>
      <c r="J155" s="6"/>
      <c r="K155" s="66" t="str">
        <f t="shared" si="2"/>
        <v>Not Required</v>
      </c>
      <c r="L155" s="48"/>
      <c r="M155" s="48"/>
      <c r="N155" s="48"/>
    </row>
    <row r="156" spans="1:14" ht="72.5" x14ac:dyDescent="0.35">
      <c r="A156" s="6" t="s">
        <v>213</v>
      </c>
      <c r="B156" s="18" t="s">
        <v>239</v>
      </c>
      <c r="C156" s="17" t="s">
        <v>119</v>
      </c>
      <c r="D156" s="18" t="s">
        <v>9</v>
      </c>
      <c r="E156" s="19" t="s">
        <v>240</v>
      </c>
      <c r="F156" s="18" t="s">
        <v>11</v>
      </c>
      <c r="G156" s="19" t="s">
        <v>241</v>
      </c>
      <c r="H156" s="18" t="s">
        <v>13</v>
      </c>
      <c r="I156" s="6"/>
      <c r="J156" s="6"/>
      <c r="K156" s="66" t="str">
        <f t="shared" si="2"/>
        <v>Not Required</v>
      </c>
      <c r="L156" s="48"/>
      <c r="M156" s="48"/>
      <c r="N156" s="48"/>
    </row>
    <row r="157" spans="1:14" ht="72.5" x14ac:dyDescent="0.35">
      <c r="A157" s="6" t="s">
        <v>213</v>
      </c>
      <c r="B157" s="18" t="s">
        <v>239</v>
      </c>
      <c r="C157" s="17" t="s">
        <v>119</v>
      </c>
      <c r="D157" s="18" t="s">
        <v>9</v>
      </c>
      <c r="E157" s="19" t="s">
        <v>240</v>
      </c>
      <c r="F157" s="18" t="s">
        <v>14</v>
      </c>
      <c r="G157" s="19" t="s">
        <v>242</v>
      </c>
      <c r="H157" s="18" t="s">
        <v>13</v>
      </c>
      <c r="I157" s="6"/>
      <c r="J157" s="6"/>
      <c r="K157" s="66" t="str">
        <f t="shared" si="2"/>
        <v>Not Required</v>
      </c>
      <c r="L157" s="48"/>
      <c r="M157" s="48"/>
      <c r="N157" s="48"/>
    </row>
    <row r="158" spans="1:14" ht="72.5" x14ac:dyDescent="0.35">
      <c r="A158" s="6" t="s">
        <v>213</v>
      </c>
      <c r="B158" s="13" t="s">
        <v>239</v>
      </c>
      <c r="C158" s="2" t="s">
        <v>119</v>
      </c>
      <c r="D158" s="13" t="s">
        <v>9</v>
      </c>
      <c r="E158" s="3" t="s">
        <v>240</v>
      </c>
      <c r="F158" s="13" t="s">
        <v>17</v>
      </c>
      <c r="G158" s="3" t="s">
        <v>243</v>
      </c>
      <c r="H158" s="13" t="s">
        <v>37</v>
      </c>
      <c r="I158" s="6"/>
      <c r="J158" s="6"/>
      <c r="K158" s="66" t="str">
        <f t="shared" si="2"/>
        <v>Not Required</v>
      </c>
      <c r="L158" s="48"/>
      <c r="M158" s="48"/>
      <c r="N158" s="48"/>
    </row>
    <row r="159" spans="1:14" ht="72.5" x14ac:dyDescent="0.35">
      <c r="A159" s="6" t="s">
        <v>213</v>
      </c>
      <c r="B159" s="13" t="s">
        <v>239</v>
      </c>
      <c r="C159" s="2" t="s">
        <v>119</v>
      </c>
      <c r="D159" s="13" t="s">
        <v>9</v>
      </c>
      <c r="E159" s="3" t="s">
        <v>240</v>
      </c>
      <c r="F159" s="13" t="s">
        <v>19</v>
      </c>
      <c r="G159" s="3" t="s">
        <v>244</v>
      </c>
      <c r="H159" s="13" t="s">
        <v>37</v>
      </c>
      <c r="I159" s="6"/>
      <c r="J159" s="6"/>
      <c r="K159" s="66" t="str">
        <f t="shared" si="2"/>
        <v>Not Required</v>
      </c>
      <c r="L159" s="48"/>
      <c r="M159" s="48"/>
      <c r="N159" s="48"/>
    </row>
    <row r="160" spans="1:14" ht="41.5" customHeight="1" x14ac:dyDescent="0.35">
      <c r="A160" s="6" t="s">
        <v>213</v>
      </c>
      <c r="B160" s="2"/>
      <c r="C160" s="2"/>
      <c r="D160" s="2"/>
      <c r="E160" s="3"/>
      <c r="F160" s="2"/>
      <c r="G160" s="7" t="s">
        <v>115</v>
      </c>
      <c r="H160" s="2"/>
      <c r="I160" s="6"/>
      <c r="J160" s="6"/>
      <c r="K160" s="66" t="str">
        <f t="shared" si="2"/>
        <v>Not Required</v>
      </c>
      <c r="L160" s="48"/>
      <c r="M160" s="48"/>
      <c r="N160" s="48"/>
    </row>
    <row r="161" spans="1:14" ht="42" customHeight="1" x14ac:dyDescent="0.35">
      <c r="A161" s="6" t="s">
        <v>213</v>
      </c>
      <c r="B161" s="2"/>
      <c r="C161" s="2"/>
      <c r="D161" s="2"/>
      <c r="E161" s="3"/>
      <c r="F161" s="2"/>
      <c r="G161" s="7" t="s">
        <v>115</v>
      </c>
      <c r="H161" s="2"/>
      <c r="I161" s="6"/>
      <c r="J161" s="6"/>
      <c r="K161" s="66" t="str">
        <f t="shared" si="2"/>
        <v>Not Required</v>
      </c>
      <c r="L161" s="48"/>
      <c r="M161" s="48"/>
      <c r="N161" s="48"/>
    </row>
    <row r="162" spans="1:14" ht="40.5" customHeight="1" x14ac:dyDescent="0.35">
      <c r="A162" s="6" t="s">
        <v>213</v>
      </c>
      <c r="B162" s="2"/>
      <c r="C162" s="2"/>
      <c r="D162" s="2"/>
      <c r="E162" s="3"/>
      <c r="F162" s="2"/>
      <c r="G162" s="7" t="s">
        <v>115</v>
      </c>
      <c r="H162" s="2"/>
      <c r="I162" s="6"/>
      <c r="J162" s="6"/>
      <c r="K162" s="66" t="str">
        <f t="shared" si="2"/>
        <v>Not Required</v>
      </c>
      <c r="L162" s="48"/>
      <c r="M162" s="48"/>
      <c r="N162" s="48"/>
    </row>
    <row r="163" spans="1:14" ht="35.5" customHeight="1" x14ac:dyDescent="0.35">
      <c r="A163" s="6" t="s">
        <v>213</v>
      </c>
      <c r="B163" s="2"/>
      <c r="C163" s="2"/>
      <c r="D163" s="2"/>
      <c r="E163" s="3"/>
      <c r="F163" s="2"/>
      <c r="G163" s="7" t="s">
        <v>115</v>
      </c>
      <c r="H163" s="2"/>
      <c r="I163" s="6"/>
      <c r="J163" s="6"/>
      <c r="K163" s="66" t="str">
        <f t="shared" si="2"/>
        <v>Not Required</v>
      </c>
      <c r="L163" s="48"/>
      <c r="M163" s="48"/>
      <c r="N163" s="48"/>
    </row>
    <row r="164" spans="1:14" ht="40.5" customHeight="1" x14ac:dyDescent="0.35">
      <c r="A164" s="6" t="s">
        <v>213</v>
      </c>
      <c r="B164" s="2"/>
      <c r="C164" s="2"/>
      <c r="D164" s="2"/>
      <c r="E164" s="3"/>
      <c r="F164" s="2"/>
      <c r="G164" s="7" t="s">
        <v>115</v>
      </c>
      <c r="H164" s="2"/>
      <c r="I164" s="6"/>
      <c r="J164" s="6"/>
      <c r="K164" s="66" t="str">
        <f t="shared" si="2"/>
        <v>Not Required</v>
      </c>
      <c r="L164" s="48"/>
      <c r="M164" s="48"/>
      <c r="N164" s="48"/>
    </row>
    <row r="165" spans="1:14" ht="29" x14ac:dyDescent="0.35">
      <c r="A165" s="6" t="s">
        <v>259</v>
      </c>
      <c r="B165" s="22" t="s">
        <v>246</v>
      </c>
      <c r="C165" s="22" t="s">
        <v>8</v>
      </c>
      <c r="D165" s="22" t="s">
        <v>31</v>
      </c>
      <c r="E165" s="11" t="s">
        <v>247</v>
      </c>
      <c r="F165" s="10" t="s">
        <v>11</v>
      </c>
      <c r="G165" s="11" t="s">
        <v>248</v>
      </c>
      <c r="H165" s="12" t="s">
        <v>16</v>
      </c>
      <c r="I165" s="6"/>
      <c r="J165" s="6"/>
      <c r="K165" s="66" t="str">
        <f t="shared" si="2"/>
        <v>Not Required</v>
      </c>
      <c r="L165" s="48"/>
      <c r="M165" s="48"/>
      <c r="N165" s="48"/>
    </row>
    <row r="166" spans="1:14" ht="43.5" x14ac:dyDescent="0.35">
      <c r="A166" s="6" t="s">
        <v>259</v>
      </c>
      <c r="B166" s="23" t="s">
        <v>246</v>
      </c>
      <c r="C166" s="23" t="s">
        <v>8</v>
      </c>
      <c r="D166" s="23" t="s">
        <v>31</v>
      </c>
      <c r="E166" s="3" t="s">
        <v>247</v>
      </c>
      <c r="F166" s="13" t="s">
        <v>14</v>
      </c>
      <c r="G166" s="3" t="s">
        <v>249</v>
      </c>
      <c r="H166" s="13" t="s">
        <v>37</v>
      </c>
      <c r="I166" s="6"/>
      <c r="J166" s="6"/>
      <c r="K166" s="66" t="str">
        <f t="shared" si="2"/>
        <v>Not Required</v>
      </c>
      <c r="L166" s="48"/>
      <c r="M166" s="48"/>
      <c r="N166" s="48"/>
    </row>
    <row r="167" spans="1:14" ht="43.5" x14ac:dyDescent="0.35">
      <c r="A167" s="6" t="s">
        <v>259</v>
      </c>
      <c r="B167" s="22" t="s">
        <v>246</v>
      </c>
      <c r="C167" s="22" t="s">
        <v>8</v>
      </c>
      <c r="D167" s="22" t="s">
        <v>31</v>
      </c>
      <c r="E167" s="11" t="s">
        <v>247</v>
      </c>
      <c r="F167" s="12" t="s">
        <v>17</v>
      </c>
      <c r="G167" s="11" t="s">
        <v>250</v>
      </c>
      <c r="H167" s="12" t="s">
        <v>16</v>
      </c>
      <c r="I167" s="6"/>
      <c r="J167" s="6"/>
      <c r="K167" s="66" t="str">
        <f t="shared" si="2"/>
        <v>Not Required</v>
      </c>
      <c r="L167" s="48"/>
      <c r="M167" s="48"/>
      <c r="N167" s="48"/>
    </row>
    <row r="168" spans="1:14" ht="58" x14ac:dyDescent="0.35">
      <c r="A168" s="6" t="s">
        <v>259</v>
      </c>
      <c r="B168" s="24" t="s">
        <v>246</v>
      </c>
      <c r="C168" s="24" t="s">
        <v>8</v>
      </c>
      <c r="D168" s="24" t="s">
        <v>31</v>
      </c>
      <c r="E168" s="15" t="s">
        <v>247</v>
      </c>
      <c r="F168" s="16" t="s">
        <v>19</v>
      </c>
      <c r="G168" s="15" t="s">
        <v>251</v>
      </c>
      <c r="H168" s="16" t="s">
        <v>47</v>
      </c>
      <c r="I168" s="6"/>
      <c r="J168" s="6"/>
      <c r="K168" s="66" t="str">
        <f t="shared" si="2"/>
        <v>Not Required</v>
      </c>
      <c r="L168" s="48"/>
      <c r="M168" s="48"/>
      <c r="N168" s="48"/>
    </row>
    <row r="169" spans="1:14" ht="29" x14ac:dyDescent="0.35">
      <c r="A169" s="6" t="s">
        <v>259</v>
      </c>
      <c r="B169" s="24" t="s">
        <v>246</v>
      </c>
      <c r="C169" s="24" t="s">
        <v>8</v>
      </c>
      <c r="D169" s="24" t="s">
        <v>31</v>
      </c>
      <c r="E169" s="15" t="s">
        <v>247</v>
      </c>
      <c r="F169" s="14" t="s">
        <v>21</v>
      </c>
      <c r="G169" s="15" t="s">
        <v>252</v>
      </c>
      <c r="H169" s="16" t="s">
        <v>47</v>
      </c>
      <c r="I169" s="6"/>
      <c r="J169" s="6"/>
      <c r="K169" s="66" t="str">
        <f t="shared" si="2"/>
        <v>Not Required</v>
      </c>
      <c r="L169" s="48"/>
      <c r="M169" s="48"/>
      <c r="N169" s="48"/>
    </row>
    <row r="170" spans="1:14" ht="72.5" x14ac:dyDescent="0.35">
      <c r="A170" s="6" t="s">
        <v>259</v>
      </c>
      <c r="B170" s="23" t="s">
        <v>246</v>
      </c>
      <c r="C170" s="23" t="s">
        <v>8</v>
      </c>
      <c r="D170" s="23" t="s">
        <v>31</v>
      </c>
      <c r="E170" s="3" t="s">
        <v>247</v>
      </c>
      <c r="F170" s="13" t="s">
        <v>23</v>
      </c>
      <c r="G170" s="3" t="s">
        <v>253</v>
      </c>
      <c r="H170" s="13" t="s">
        <v>37</v>
      </c>
      <c r="I170" s="6"/>
      <c r="J170" s="6"/>
      <c r="K170" s="66" t="str">
        <f t="shared" si="2"/>
        <v>Not Required</v>
      </c>
      <c r="L170" s="48"/>
      <c r="M170" s="48"/>
      <c r="N170" s="48"/>
    </row>
    <row r="171" spans="1:14" ht="43.5" x14ac:dyDescent="0.35">
      <c r="A171" s="6" t="s">
        <v>259</v>
      </c>
      <c r="B171" s="25" t="s">
        <v>254</v>
      </c>
      <c r="C171" s="25" t="s">
        <v>8</v>
      </c>
      <c r="D171" s="25" t="s">
        <v>31</v>
      </c>
      <c r="E171" s="9" t="s">
        <v>255</v>
      </c>
      <c r="F171" s="18" t="s">
        <v>11</v>
      </c>
      <c r="G171" s="19" t="s">
        <v>256</v>
      </c>
      <c r="H171" s="18" t="s">
        <v>13</v>
      </c>
      <c r="I171" s="6"/>
      <c r="J171" s="6"/>
      <c r="K171" s="66" t="str">
        <f t="shared" si="2"/>
        <v>Not Required</v>
      </c>
      <c r="L171" s="48"/>
      <c r="M171" s="48"/>
      <c r="N171" s="48"/>
    </row>
    <row r="172" spans="1:14" ht="58" x14ac:dyDescent="0.35">
      <c r="A172" s="6" t="s">
        <v>259</v>
      </c>
      <c r="B172" s="25" t="s">
        <v>254</v>
      </c>
      <c r="C172" s="25" t="s">
        <v>8</v>
      </c>
      <c r="D172" s="25" t="s">
        <v>31</v>
      </c>
      <c r="E172" s="9" t="s">
        <v>255</v>
      </c>
      <c r="F172" s="18" t="s">
        <v>14</v>
      </c>
      <c r="G172" s="19" t="s">
        <v>257</v>
      </c>
      <c r="H172" s="18" t="s">
        <v>13</v>
      </c>
      <c r="I172" s="6"/>
      <c r="J172" s="6"/>
      <c r="K172" s="66" t="str">
        <f t="shared" si="2"/>
        <v>Not Required</v>
      </c>
      <c r="L172" s="48"/>
      <c r="M172" s="48"/>
      <c r="N172" s="48"/>
    </row>
    <row r="173" spans="1:14" ht="31" x14ac:dyDescent="0.35">
      <c r="A173" s="6" t="s">
        <v>259</v>
      </c>
      <c r="B173" s="26" t="s">
        <v>254</v>
      </c>
      <c r="C173" s="22" t="s">
        <v>8</v>
      </c>
      <c r="D173" s="22" t="s">
        <v>31</v>
      </c>
      <c r="E173" s="8" t="s">
        <v>255</v>
      </c>
      <c r="F173" s="10" t="s">
        <v>17</v>
      </c>
      <c r="G173" s="11" t="s">
        <v>258</v>
      </c>
      <c r="H173" s="12" t="s">
        <v>16</v>
      </c>
      <c r="I173" s="6"/>
      <c r="J173" s="6"/>
      <c r="K173" s="66" t="str">
        <f t="shared" si="2"/>
        <v>Not Required</v>
      </c>
      <c r="L173" s="48"/>
      <c r="M173" s="48"/>
      <c r="N173" s="48"/>
    </row>
    <row r="174" spans="1:14" ht="41.5" customHeight="1" x14ac:dyDescent="0.35">
      <c r="A174" s="6" t="s">
        <v>259</v>
      </c>
      <c r="B174" s="2"/>
      <c r="C174" s="2"/>
      <c r="D174" s="2"/>
      <c r="E174" s="3"/>
      <c r="F174" s="2"/>
      <c r="G174" s="7" t="s">
        <v>115</v>
      </c>
      <c r="H174" s="2"/>
      <c r="I174" s="6"/>
      <c r="J174" s="6"/>
      <c r="K174" s="66" t="str">
        <f t="shared" si="2"/>
        <v>Not Required</v>
      </c>
      <c r="L174" s="48"/>
      <c r="M174" s="48"/>
      <c r="N174" s="48"/>
    </row>
    <row r="175" spans="1:14" ht="42" customHeight="1" x14ac:dyDescent="0.35">
      <c r="A175" s="6" t="s">
        <v>259</v>
      </c>
      <c r="B175" s="2"/>
      <c r="C175" s="2"/>
      <c r="D175" s="2"/>
      <c r="E175" s="3"/>
      <c r="F175" s="2"/>
      <c r="G175" s="7" t="s">
        <v>115</v>
      </c>
      <c r="H175" s="2"/>
      <c r="I175" s="6"/>
      <c r="J175" s="6"/>
      <c r="K175" s="66" t="str">
        <f t="shared" si="2"/>
        <v>Not Required</v>
      </c>
      <c r="L175" s="48"/>
      <c r="M175" s="48"/>
      <c r="N175" s="48"/>
    </row>
    <row r="176" spans="1:14" ht="40.5" customHeight="1" x14ac:dyDescent="0.35">
      <c r="A176" s="6" t="s">
        <v>259</v>
      </c>
      <c r="B176" s="2"/>
      <c r="C176" s="2"/>
      <c r="D176" s="2"/>
      <c r="E176" s="3"/>
      <c r="F176" s="2"/>
      <c r="G176" s="7" t="s">
        <v>115</v>
      </c>
      <c r="H176" s="2"/>
      <c r="I176" s="6"/>
      <c r="J176" s="6"/>
      <c r="K176" s="66" t="str">
        <f t="shared" si="2"/>
        <v>Not Required</v>
      </c>
      <c r="L176" s="48"/>
      <c r="M176" s="48"/>
      <c r="N176" s="48"/>
    </row>
    <row r="177" spans="1:14" ht="35.5" customHeight="1" x14ac:dyDescent="0.35">
      <c r="A177" s="6" t="s">
        <v>259</v>
      </c>
      <c r="B177" s="2"/>
      <c r="C177" s="2"/>
      <c r="D177" s="2"/>
      <c r="E177" s="3"/>
      <c r="F177" s="2"/>
      <c r="G177" s="7" t="s">
        <v>115</v>
      </c>
      <c r="H177" s="2"/>
      <c r="I177" s="6"/>
      <c r="J177" s="6"/>
      <c r="K177" s="66" t="str">
        <f t="shared" si="2"/>
        <v>Not Required</v>
      </c>
      <c r="L177" s="48"/>
      <c r="M177" s="48"/>
      <c r="N177" s="48"/>
    </row>
    <row r="178" spans="1:14" ht="40.5" customHeight="1" x14ac:dyDescent="0.35">
      <c r="A178" s="6" t="s">
        <v>259</v>
      </c>
      <c r="B178" s="2"/>
      <c r="C178" s="2"/>
      <c r="D178" s="2"/>
      <c r="E178" s="3"/>
      <c r="F178" s="2"/>
      <c r="G178" s="7" t="s">
        <v>115</v>
      </c>
      <c r="H178" s="2"/>
      <c r="I178" s="6"/>
      <c r="J178" s="6"/>
      <c r="K178" s="66" t="str">
        <f t="shared" si="2"/>
        <v>Not Required</v>
      </c>
      <c r="L178" s="48"/>
      <c r="M178" s="48"/>
      <c r="N178" s="48"/>
    </row>
    <row r="179" spans="1:14" ht="58" x14ac:dyDescent="0.35">
      <c r="A179" s="6" t="s">
        <v>214</v>
      </c>
      <c r="B179" s="27" t="s">
        <v>260</v>
      </c>
      <c r="C179" s="28" t="s">
        <v>8</v>
      </c>
      <c r="D179" s="28" t="s">
        <v>31</v>
      </c>
      <c r="E179" s="27" t="s">
        <v>261</v>
      </c>
      <c r="F179" s="17" t="s">
        <v>11</v>
      </c>
      <c r="G179" s="19" t="s">
        <v>262</v>
      </c>
      <c r="H179" s="18" t="s">
        <v>13</v>
      </c>
      <c r="I179" s="6"/>
      <c r="J179" s="6"/>
      <c r="K179" s="66" t="str">
        <f t="shared" si="2"/>
        <v>Not Required</v>
      </c>
      <c r="L179" s="48"/>
      <c r="M179" s="48"/>
      <c r="N179" s="48"/>
    </row>
    <row r="180" spans="1:14" ht="58" x14ac:dyDescent="0.35">
      <c r="A180" s="6" t="s">
        <v>214</v>
      </c>
      <c r="B180" s="27" t="s">
        <v>260</v>
      </c>
      <c r="C180" s="28" t="s">
        <v>8</v>
      </c>
      <c r="D180" s="28" t="s">
        <v>31</v>
      </c>
      <c r="E180" s="27" t="s">
        <v>261</v>
      </c>
      <c r="F180" s="17" t="s">
        <v>14</v>
      </c>
      <c r="G180" s="19" t="s">
        <v>263</v>
      </c>
      <c r="H180" s="18" t="s">
        <v>13</v>
      </c>
      <c r="I180" s="6"/>
      <c r="J180" s="6"/>
      <c r="K180" s="66" t="str">
        <f t="shared" si="2"/>
        <v>Not Required</v>
      </c>
      <c r="L180" s="48"/>
      <c r="M180" s="48"/>
      <c r="N180" s="48"/>
    </row>
    <row r="181" spans="1:14" ht="58" x14ac:dyDescent="0.35">
      <c r="A181" s="6" t="s">
        <v>214</v>
      </c>
      <c r="B181" s="27" t="s">
        <v>260</v>
      </c>
      <c r="C181" s="28" t="s">
        <v>8</v>
      </c>
      <c r="D181" s="28" t="s">
        <v>31</v>
      </c>
      <c r="E181" s="27" t="s">
        <v>261</v>
      </c>
      <c r="F181" s="17" t="s">
        <v>17</v>
      </c>
      <c r="G181" s="19" t="s">
        <v>264</v>
      </c>
      <c r="H181" s="18" t="s">
        <v>13</v>
      </c>
      <c r="I181" s="6"/>
      <c r="J181" s="6"/>
      <c r="K181" s="66" t="str">
        <f t="shared" si="2"/>
        <v>Not Required</v>
      </c>
      <c r="L181" s="48"/>
      <c r="M181" s="48"/>
      <c r="N181" s="48"/>
    </row>
    <row r="182" spans="1:14" ht="58" x14ac:dyDescent="0.35">
      <c r="A182" s="6" t="s">
        <v>214</v>
      </c>
      <c r="B182" s="61" t="s">
        <v>260</v>
      </c>
      <c r="C182" s="29" t="s">
        <v>8</v>
      </c>
      <c r="D182" s="29" t="s">
        <v>31</v>
      </c>
      <c r="E182" s="30" t="s">
        <v>261</v>
      </c>
      <c r="F182" s="10" t="s">
        <v>19</v>
      </c>
      <c r="G182" s="11" t="s">
        <v>265</v>
      </c>
      <c r="H182" s="12" t="s">
        <v>16</v>
      </c>
      <c r="I182" s="6"/>
      <c r="J182" s="6"/>
      <c r="K182" s="66" t="str">
        <f t="shared" si="2"/>
        <v>Not Required</v>
      </c>
      <c r="L182" s="48"/>
      <c r="M182" s="48"/>
      <c r="N182" s="48"/>
    </row>
    <row r="183" spans="1:14" ht="58" x14ac:dyDescent="0.35">
      <c r="A183" s="6" t="s">
        <v>214</v>
      </c>
      <c r="B183" s="27" t="s">
        <v>260</v>
      </c>
      <c r="C183" s="28" t="s">
        <v>8</v>
      </c>
      <c r="D183" s="28" t="s">
        <v>31</v>
      </c>
      <c r="E183" s="27" t="s">
        <v>261</v>
      </c>
      <c r="F183" s="17" t="s">
        <v>21</v>
      </c>
      <c r="G183" s="19" t="s">
        <v>266</v>
      </c>
      <c r="H183" s="18" t="s">
        <v>13</v>
      </c>
      <c r="I183" s="6"/>
      <c r="J183" s="6"/>
      <c r="K183" s="66" t="str">
        <f t="shared" si="2"/>
        <v>Not Required</v>
      </c>
      <c r="L183" s="48"/>
      <c r="M183" s="48"/>
      <c r="N183" s="48"/>
    </row>
    <row r="184" spans="1:14" ht="58" x14ac:dyDescent="0.35">
      <c r="A184" s="6" t="s">
        <v>214</v>
      </c>
      <c r="B184" s="30" t="s">
        <v>260</v>
      </c>
      <c r="C184" s="29" t="s">
        <v>8</v>
      </c>
      <c r="D184" s="29" t="s">
        <v>31</v>
      </c>
      <c r="E184" s="30" t="s">
        <v>261</v>
      </c>
      <c r="F184" s="10" t="s">
        <v>23</v>
      </c>
      <c r="G184" s="11" t="s">
        <v>267</v>
      </c>
      <c r="H184" s="12" t="s">
        <v>16</v>
      </c>
      <c r="I184" s="6"/>
      <c r="J184" s="6"/>
      <c r="K184" s="66" t="str">
        <f t="shared" si="2"/>
        <v>Not Required</v>
      </c>
      <c r="L184" s="48"/>
      <c r="M184" s="48"/>
      <c r="N184" s="48"/>
    </row>
    <row r="185" spans="1:14" ht="58" x14ac:dyDescent="0.35">
      <c r="A185" s="6" t="s">
        <v>214</v>
      </c>
      <c r="B185" s="27" t="s">
        <v>268</v>
      </c>
      <c r="C185" s="28" t="s">
        <v>8</v>
      </c>
      <c r="D185" s="28" t="s">
        <v>31</v>
      </c>
      <c r="E185" s="27" t="s">
        <v>269</v>
      </c>
      <c r="F185" s="17" t="s">
        <v>11</v>
      </c>
      <c r="G185" s="19" t="s">
        <v>270</v>
      </c>
      <c r="H185" s="18" t="s">
        <v>13</v>
      </c>
      <c r="I185" s="6"/>
      <c r="J185" s="6"/>
      <c r="K185" s="66" t="str">
        <f t="shared" si="2"/>
        <v>Not Required</v>
      </c>
      <c r="L185" s="48"/>
      <c r="M185" s="48"/>
      <c r="N185" s="48"/>
    </row>
    <row r="186" spans="1:14" ht="58" x14ac:dyDescent="0.35">
      <c r="A186" s="6" t="s">
        <v>214</v>
      </c>
      <c r="B186" s="27" t="s">
        <v>268</v>
      </c>
      <c r="C186" s="28" t="s">
        <v>8</v>
      </c>
      <c r="D186" s="28" t="s">
        <v>31</v>
      </c>
      <c r="E186" s="27" t="s">
        <v>269</v>
      </c>
      <c r="F186" s="17" t="s">
        <v>14</v>
      </c>
      <c r="G186" s="19" t="s">
        <v>271</v>
      </c>
      <c r="H186" s="18" t="s">
        <v>13</v>
      </c>
      <c r="I186" s="6"/>
      <c r="J186" s="6"/>
      <c r="K186" s="66" t="str">
        <f t="shared" si="2"/>
        <v>Not Required</v>
      </c>
      <c r="L186" s="48"/>
      <c r="M186" s="48"/>
      <c r="N186" s="48"/>
    </row>
    <row r="187" spans="1:14" ht="43.5" x14ac:dyDescent="0.35">
      <c r="A187" s="6" t="s">
        <v>214</v>
      </c>
      <c r="B187" s="27" t="s">
        <v>272</v>
      </c>
      <c r="C187" s="28" t="s">
        <v>8</v>
      </c>
      <c r="D187" s="28" t="s">
        <v>31</v>
      </c>
      <c r="E187" s="19" t="s">
        <v>273</v>
      </c>
      <c r="F187" s="17" t="s">
        <v>11</v>
      </c>
      <c r="G187" s="19" t="s">
        <v>274</v>
      </c>
      <c r="H187" s="18" t="s">
        <v>13</v>
      </c>
      <c r="I187" s="6"/>
      <c r="J187" s="6"/>
      <c r="K187" s="66" t="str">
        <f t="shared" si="2"/>
        <v>Not Required</v>
      </c>
      <c r="L187" s="48"/>
      <c r="M187" s="48"/>
      <c r="N187" s="48"/>
    </row>
    <row r="188" spans="1:14" ht="43.5" x14ac:dyDescent="0.35">
      <c r="A188" s="6" t="s">
        <v>214</v>
      </c>
      <c r="B188" s="30" t="s">
        <v>272</v>
      </c>
      <c r="C188" s="29" t="s">
        <v>8</v>
      </c>
      <c r="D188" s="29" t="s">
        <v>31</v>
      </c>
      <c r="E188" s="11" t="s">
        <v>273</v>
      </c>
      <c r="F188" s="10" t="s">
        <v>14</v>
      </c>
      <c r="G188" s="11" t="s">
        <v>275</v>
      </c>
      <c r="H188" s="12" t="s">
        <v>16</v>
      </c>
      <c r="I188" s="6"/>
      <c r="J188" s="6"/>
      <c r="K188" s="66" t="str">
        <f t="shared" si="2"/>
        <v>Not Required</v>
      </c>
      <c r="L188" s="48"/>
      <c r="M188" s="48"/>
      <c r="N188" s="48"/>
    </row>
    <row r="189" spans="1:14" ht="43.5" x14ac:dyDescent="0.35">
      <c r="A189" s="6" t="s">
        <v>214</v>
      </c>
      <c r="B189" s="27" t="s">
        <v>276</v>
      </c>
      <c r="C189" s="28" t="s">
        <v>8</v>
      </c>
      <c r="D189" s="28" t="s">
        <v>31</v>
      </c>
      <c r="E189" s="27" t="s">
        <v>277</v>
      </c>
      <c r="F189" s="17" t="s">
        <v>11</v>
      </c>
      <c r="G189" s="19" t="s">
        <v>278</v>
      </c>
      <c r="H189" s="18" t="s">
        <v>13</v>
      </c>
      <c r="I189" s="6"/>
      <c r="J189" s="6"/>
      <c r="K189" s="66" t="str">
        <f t="shared" si="2"/>
        <v>Not Required</v>
      </c>
      <c r="L189" s="48"/>
      <c r="M189" s="48"/>
      <c r="N189" s="48"/>
    </row>
    <row r="190" spans="1:14" ht="43.5" x14ac:dyDescent="0.35">
      <c r="A190" s="6" t="s">
        <v>214</v>
      </c>
      <c r="B190" s="27" t="s">
        <v>276</v>
      </c>
      <c r="C190" s="28" t="s">
        <v>8</v>
      </c>
      <c r="D190" s="28" t="s">
        <v>31</v>
      </c>
      <c r="E190" s="27" t="s">
        <v>277</v>
      </c>
      <c r="F190" s="17" t="s">
        <v>14</v>
      </c>
      <c r="G190" s="19" t="s">
        <v>279</v>
      </c>
      <c r="H190" s="18" t="s">
        <v>13</v>
      </c>
      <c r="I190" s="6"/>
      <c r="J190" s="6"/>
      <c r="K190" s="66" t="str">
        <f t="shared" si="2"/>
        <v>Not Required</v>
      </c>
      <c r="L190" s="48"/>
      <c r="M190" s="48"/>
      <c r="N190" s="48"/>
    </row>
    <row r="191" spans="1:14" ht="43.5" x14ac:dyDescent="0.35">
      <c r="A191" s="6" t="s">
        <v>214</v>
      </c>
      <c r="B191" s="27" t="s">
        <v>276</v>
      </c>
      <c r="C191" s="28" t="s">
        <v>8</v>
      </c>
      <c r="D191" s="28" t="s">
        <v>31</v>
      </c>
      <c r="E191" s="27" t="s">
        <v>277</v>
      </c>
      <c r="F191" s="17" t="s">
        <v>17</v>
      </c>
      <c r="G191" s="19" t="s">
        <v>280</v>
      </c>
      <c r="H191" s="18" t="s">
        <v>13</v>
      </c>
      <c r="I191" s="6"/>
      <c r="J191" s="6"/>
      <c r="K191" s="66" t="str">
        <f t="shared" si="2"/>
        <v>Not Required</v>
      </c>
      <c r="L191" s="48"/>
      <c r="M191" s="48"/>
      <c r="N191" s="48"/>
    </row>
    <row r="192" spans="1:14" ht="43.5" x14ac:dyDescent="0.35">
      <c r="A192" s="6" t="s">
        <v>214</v>
      </c>
      <c r="B192" s="30" t="s">
        <v>276</v>
      </c>
      <c r="C192" s="29" t="s">
        <v>8</v>
      </c>
      <c r="D192" s="29" t="s">
        <v>31</v>
      </c>
      <c r="E192" s="30" t="s">
        <v>277</v>
      </c>
      <c r="F192" s="10" t="s">
        <v>19</v>
      </c>
      <c r="G192" s="11" t="s">
        <v>281</v>
      </c>
      <c r="H192" s="12" t="s">
        <v>16</v>
      </c>
      <c r="I192" s="6"/>
      <c r="J192" s="6"/>
      <c r="K192" s="66" t="str">
        <f t="shared" si="2"/>
        <v>Not Required</v>
      </c>
      <c r="L192" s="48"/>
      <c r="M192" s="48"/>
      <c r="N192" s="48"/>
    </row>
    <row r="193" spans="1:14" ht="43.5" x14ac:dyDescent="0.35">
      <c r="A193" s="6" t="s">
        <v>214</v>
      </c>
      <c r="B193" s="32" t="s">
        <v>276</v>
      </c>
      <c r="C193" s="31" t="s">
        <v>8</v>
      </c>
      <c r="D193" s="31" t="s">
        <v>31</v>
      </c>
      <c r="E193" s="32" t="s">
        <v>277</v>
      </c>
      <c r="F193" s="2" t="s">
        <v>21</v>
      </c>
      <c r="G193" s="3" t="s">
        <v>282</v>
      </c>
      <c r="H193" s="13" t="s">
        <v>37</v>
      </c>
      <c r="I193" s="6"/>
      <c r="J193" s="6"/>
      <c r="K193" s="66" t="str">
        <f t="shared" si="2"/>
        <v>Not Required</v>
      </c>
      <c r="L193" s="48"/>
      <c r="M193" s="48"/>
      <c r="N193" s="48"/>
    </row>
    <row r="194" spans="1:14" ht="58" x14ac:dyDescent="0.35">
      <c r="A194" s="6" t="s">
        <v>214</v>
      </c>
      <c r="B194" s="27" t="s">
        <v>283</v>
      </c>
      <c r="C194" s="28" t="s">
        <v>8</v>
      </c>
      <c r="D194" s="28" t="s">
        <v>31</v>
      </c>
      <c r="E194" s="27" t="s">
        <v>284</v>
      </c>
      <c r="F194" s="17" t="s">
        <v>11</v>
      </c>
      <c r="G194" s="19" t="s">
        <v>285</v>
      </c>
      <c r="H194" s="18" t="s">
        <v>13</v>
      </c>
      <c r="I194" s="6"/>
      <c r="J194" s="6"/>
      <c r="K194" s="66" t="str">
        <f t="shared" si="2"/>
        <v>Not Required</v>
      </c>
      <c r="L194" s="48"/>
      <c r="M194" s="48"/>
      <c r="N194" s="48"/>
    </row>
    <row r="195" spans="1:14" ht="41.5" customHeight="1" x14ac:dyDescent="0.35">
      <c r="A195" s="6" t="s">
        <v>214</v>
      </c>
      <c r="B195" s="2"/>
      <c r="C195" s="2"/>
      <c r="D195" s="2"/>
      <c r="E195" s="3"/>
      <c r="F195" s="2"/>
      <c r="G195" s="7" t="s">
        <v>115</v>
      </c>
      <c r="H195" s="2"/>
      <c r="I195" s="6"/>
      <c r="J195" s="6"/>
      <c r="K195" s="66" t="str">
        <f t="shared" si="2"/>
        <v>Not Required</v>
      </c>
      <c r="L195" s="48"/>
      <c r="M195" s="48"/>
      <c r="N195" s="48"/>
    </row>
    <row r="196" spans="1:14" ht="42" customHeight="1" x14ac:dyDescent="0.35">
      <c r="A196" s="6" t="s">
        <v>214</v>
      </c>
      <c r="B196" s="2"/>
      <c r="C196" s="2"/>
      <c r="D196" s="2"/>
      <c r="E196" s="3"/>
      <c r="F196" s="2"/>
      <c r="G196" s="7" t="s">
        <v>115</v>
      </c>
      <c r="H196" s="2"/>
      <c r="I196" s="6"/>
      <c r="J196" s="6"/>
      <c r="K196" s="66" t="str">
        <f t="shared" si="2"/>
        <v>Not Required</v>
      </c>
      <c r="L196" s="48"/>
      <c r="M196" s="48"/>
      <c r="N196" s="48"/>
    </row>
    <row r="197" spans="1:14" ht="40.5" customHeight="1" x14ac:dyDescent="0.35">
      <c r="A197" s="6" t="s">
        <v>214</v>
      </c>
      <c r="B197" s="2"/>
      <c r="C197" s="2"/>
      <c r="D197" s="2"/>
      <c r="E197" s="3"/>
      <c r="F197" s="2"/>
      <c r="G197" s="7" t="s">
        <v>115</v>
      </c>
      <c r="H197" s="2"/>
      <c r="I197" s="6"/>
      <c r="J197" s="6"/>
      <c r="K197" s="66" t="str">
        <f t="shared" ref="K197:K260" si="3">IF(I197="Yes", IF(J197="Yes", "Met", IF(J197="No", "Gap", "Customizable")), "Not Required")</f>
        <v>Not Required</v>
      </c>
      <c r="L197" s="48"/>
      <c r="M197" s="48"/>
      <c r="N197" s="48"/>
    </row>
    <row r="198" spans="1:14" ht="35.5" customHeight="1" x14ac:dyDescent="0.35">
      <c r="A198" s="6" t="s">
        <v>214</v>
      </c>
      <c r="B198" s="2"/>
      <c r="C198" s="2"/>
      <c r="D198" s="2"/>
      <c r="E198" s="3"/>
      <c r="F198" s="2"/>
      <c r="G198" s="7" t="s">
        <v>115</v>
      </c>
      <c r="H198" s="2"/>
      <c r="I198" s="6"/>
      <c r="J198" s="6"/>
      <c r="K198" s="66" t="str">
        <f t="shared" si="3"/>
        <v>Not Required</v>
      </c>
      <c r="L198" s="48"/>
      <c r="M198" s="48"/>
      <c r="N198" s="48"/>
    </row>
    <row r="199" spans="1:14" ht="40.5" customHeight="1" x14ac:dyDescent="0.35">
      <c r="A199" s="6" t="s">
        <v>214</v>
      </c>
      <c r="B199" s="2"/>
      <c r="C199" s="2"/>
      <c r="D199" s="2"/>
      <c r="E199" s="3"/>
      <c r="F199" s="2"/>
      <c r="G199" s="7" t="s">
        <v>115</v>
      </c>
      <c r="H199" s="2"/>
      <c r="I199" s="6"/>
      <c r="J199" s="6"/>
      <c r="K199" s="66" t="str">
        <f t="shared" si="3"/>
        <v>Not Required</v>
      </c>
      <c r="L199" s="48"/>
      <c r="M199" s="48"/>
      <c r="N199" s="48"/>
    </row>
    <row r="200" spans="1:14" ht="43.5" x14ac:dyDescent="0.35">
      <c r="A200" s="6" t="s">
        <v>215</v>
      </c>
      <c r="B200" s="12" t="s">
        <v>286</v>
      </c>
      <c r="C200" s="12" t="s">
        <v>136</v>
      </c>
      <c r="D200" s="30" t="s">
        <v>9</v>
      </c>
      <c r="E200" s="30" t="s">
        <v>287</v>
      </c>
      <c r="F200" s="12" t="s">
        <v>11</v>
      </c>
      <c r="G200" s="20" t="s">
        <v>288</v>
      </c>
      <c r="H200" s="12" t="s">
        <v>16</v>
      </c>
      <c r="I200" s="6" t="s">
        <v>363</v>
      </c>
      <c r="J200" s="6"/>
      <c r="K200" s="66" t="str">
        <f t="shared" si="3"/>
        <v>Customizable</v>
      </c>
      <c r="L200" s="48"/>
      <c r="M200" s="48"/>
      <c r="N200" s="48"/>
    </row>
    <row r="201" spans="1:14" ht="43.5" x14ac:dyDescent="0.35">
      <c r="A201" s="6" t="s">
        <v>215</v>
      </c>
      <c r="B201" s="12" t="s">
        <v>286</v>
      </c>
      <c r="C201" s="12" t="s">
        <v>136</v>
      </c>
      <c r="D201" s="30" t="s">
        <v>9</v>
      </c>
      <c r="E201" s="30" t="s">
        <v>287</v>
      </c>
      <c r="F201" s="12" t="s">
        <v>14</v>
      </c>
      <c r="G201" s="20" t="s">
        <v>289</v>
      </c>
      <c r="H201" s="12" t="s">
        <v>16</v>
      </c>
      <c r="I201" s="6"/>
      <c r="J201" s="6"/>
      <c r="K201" s="66" t="str">
        <f t="shared" si="3"/>
        <v>Not Required</v>
      </c>
      <c r="L201" s="48"/>
      <c r="M201" s="48"/>
      <c r="N201" s="48"/>
    </row>
    <row r="202" spans="1:14" ht="43.5" x14ac:dyDescent="0.35">
      <c r="A202" s="6" t="s">
        <v>215</v>
      </c>
      <c r="B202" s="12" t="s">
        <v>286</v>
      </c>
      <c r="C202" s="12" t="s">
        <v>136</v>
      </c>
      <c r="D202" s="30" t="s">
        <v>9</v>
      </c>
      <c r="E202" s="30" t="s">
        <v>287</v>
      </c>
      <c r="F202" s="12" t="s">
        <v>17</v>
      </c>
      <c r="G202" s="20" t="s">
        <v>290</v>
      </c>
      <c r="H202" s="12" t="s">
        <v>16</v>
      </c>
      <c r="I202" s="6"/>
      <c r="J202" s="6"/>
      <c r="K202" s="66" t="str">
        <f t="shared" si="3"/>
        <v>Not Required</v>
      </c>
      <c r="L202" s="48"/>
      <c r="M202" s="48"/>
      <c r="N202" s="48"/>
    </row>
    <row r="203" spans="1:14" ht="43.5" x14ac:dyDescent="0.35">
      <c r="A203" s="6" t="s">
        <v>215</v>
      </c>
      <c r="B203" s="12" t="s">
        <v>286</v>
      </c>
      <c r="C203" s="12" t="s">
        <v>136</v>
      </c>
      <c r="D203" s="30" t="s">
        <v>9</v>
      </c>
      <c r="E203" s="30" t="s">
        <v>287</v>
      </c>
      <c r="F203" s="12" t="s">
        <v>19</v>
      </c>
      <c r="G203" s="20" t="s">
        <v>291</v>
      </c>
      <c r="H203" s="12" t="s">
        <v>16</v>
      </c>
      <c r="I203" s="6"/>
      <c r="J203" s="6"/>
      <c r="K203" s="66" t="str">
        <f t="shared" si="3"/>
        <v>Not Required</v>
      </c>
      <c r="L203" s="48"/>
      <c r="M203" s="48"/>
      <c r="N203" s="48"/>
    </row>
    <row r="204" spans="1:14" ht="58" x14ac:dyDescent="0.35">
      <c r="A204" s="6" t="s">
        <v>215</v>
      </c>
      <c r="B204" s="12" t="s">
        <v>286</v>
      </c>
      <c r="C204" s="12" t="s">
        <v>136</v>
      </c>
      <c r="D204" s="30" t="s">
        <v>9</v>
      </c>
      <c r="E204" s="30" t="s">
        <v>287</v>
      </c>
      <c r="F204" s="12" t="s">
        <v>21</v>
      </c>
      <c r="G204" s="20" t="s">
        <v>292</v>
      </c>
      <c r="H204" s="12" t="s">
        <v>16</v>
      </c>
      <c r="I204" s="6"/>
      <c r="J204" s="6"/>
      <c r="K204" s="66" t="str">
        <f t="shared" si="3"/>
        <v>Not Required</v>
      </c>
      <c r="L204" s="48"/>
      <c r="M204" s="48"/>
      <c r="N204" s="48"/>
    </row>
    <row r="205" spans="1:14" ht="43.5" x14ac:dyDescent="0.35">
      <c r="A205" s="6" t="s">
        <v>215</v>
      </c>
      <c r="B205" s="12" t="s">
        <v>286</v>
      </c>
      <c r="C205" s="12" t="s">
        <v>136</v>
      </c>
      <c r="D205" s="30" t="s">
        <v>9</v>
      </c>
      <c r="E205" s="30" t="s">
        <v>287</v>
      </c>
      <c r="F205" s="12" t="s">
        <v>23</v>
      </c>
      <c r="G205" s="20" t="s">
        <v>293</v>
      </c>
      <c r="H205" s="12" t="s">
        <v>16</v>
      </c>
      <c r="I205" s="6"/>
      <c r="J205" s="6"/>
      <c r="K205" s="66" t="str">
        <f t="shared" si="3"/>
        <v>Not Required</v>
      </c>
      <c r="L205" s="48"/>
      <c r="M205" s="48"/>
      <c r="N205" s="48"/>
    </row>
    <row r="206" spans="1:14" ht="43.5" x14ac:dyDescent="0.35">
      <c r="A206" s="6" t="s">
        <v>215</v>
      </c>
      <c r="B206" s="12" t="s">
        <v>294</v>
      </c>
      <c r="C206" s="12" t="s">
        <v>136</v>
      </c>
      <c r="D206" s="30" t="s">
        <v>9</v>
      </c>
      <c r="E206" s="30" t="s">
        <v>295</v>
      </c>
      <c r="F206" s="12" t="s">
        <v>11</v>
      </c>
      <c r="G206" s="11" t="s">
        <v>296</v>
      </c>
      <c r="H206" s="12" t="s">
        <v>16</v>
      </c>
      <c r="I206" s="6"/>
      <c r="J206" s="6"/>
      <c r="K206" s="66" t="str">
        <f t="shared" si="3"/>
        <v>Not Required</v>
      </c>
      <c r="L206" s="48"/>
      <c r="M206" s="48"/>
      <c r="N206" s="48"/>
    </row>
    <row r="207" spans="1:14" ht="43.5" x14ac:dyDescent="0.35">
      <c r="A207" s="6" t="s">
        <v>215</v>
      </c>
      <c r="B207" s="12" t="s">
        <v>294</v>
      </c>
      <c r="C207" s="12" t="s">
        <v>136</v>
      </c>
      <c r="D207" s="30" t="s">
        <v>9</v>
      </c>
      <c r="E207" s="30" t="s">
        <v>295</v>
      </c>
      <c r="F207" s="12" t="s">
        <v>14</v>
      </c>
      <c r="G207" s="20" t="s">
        <v>297</v>
      </c>
      <c r="H207" s="12" t="s">
        <v>16</v>
      </c>
      <c r="I207" s="6"/>
      <c r="J207" s="6"/>
      <c r="K207" s="66" t="str">
        <f t="shared" si="3"/>
        <v>Not Required</v>
      </c>
      <c r="L207" s="48"/>
      <c r="M207" s="48"/>
      <c r="N207" s="48"/>
    </row>
    <row r="208" spans="1:14" ht="29" x14ac:dyDescent="0.35">
      <c r="A208" s="6" t="s">
        <v>215</v>
      </c>
      <c r="B208" s="12" t="s">
        <v>294</v>
      </c>
      <c r="C208" s="12" t="s">
        <v>136</v>
      </c>
      <c r="D208" s="30" t="s">
        <v>9</v>
      </c>
      <c r="E208" s="30" t="s">
        <v>295</v>
      </c>
      <c r="F208" s="12" t="s">
        <v>17</v>
      </c>
      <c r="G208" s="20" t="s">
        <v>298</v>
      </c>
      <c r="H208" s="12" t="s">
        <v>16</v>
      </c>
      <c r="I208" s="6"/>
      <c r="J208" s="6"/>
      <c r="K208" s="66" t="str">
        <f t="shared" si="3"/>
        <v>Not Required</v>
      </c>
      <c r="L208" s="48"/>
      <c r="M208" s="48"/>
      <c r="N208" s="48"/>
    </row>
    <row r="209" spans="1:14" ht="29" x14ac:dyDescent="0.35">
      <c r="A209" s="6" t="s">
        <v>215</v>
      </c>
      <c r="B209" s="12" t="s">
        <v>294</v>
      </c>
      <c r="C209" s="12" t="s">
        <v>136</v>
      </c>
      <c r="D209" s="30" t="s">
        <v>9</v>
      </c>
      <c r="E209" s="30" t="s">
        <v>295</v>
      </c>
      <c r="F209" s="12" t="s">
        <v>19</v>
      </c>
      <c r="G209" s="20" t="s">
        <v>299</v>
      </c>
      <c r="H209" s="12" t="s">
        <v>16</v>
      </c>
      <c r="I209" s="6"/>
      <c r="J209" s="6"/>
      <c r="K209" s="66" t="str">
        <f t="shared" si="3"/>
        <v>Not Required</v>
      </c>
      <c r="L209" s="48"/>
      <c r="M209" s="48"/>
      <c r="N209" s="48"/>
    </row>
    <row r="210" spans="1:14" ht="29" x14ac:dyDescent="0.35">
      <c r="A210" s="6" t="s">
        <v>215</v>
      </c>
      <c r="B210" s="13" t="s">
        <v>294</v>
      </c>
      <c r="C210" s="13" t="s">
        <v>136</v>
      </c>
      <c r="D210" s="32" t="s">
        <v>9</v>
      </c>
      <c r="E210" s="32" t="s">
        <v>295</v>
      </c>
      <c r="F210" s="13" t="s">
        <v>21</v>
      </c>
      <c r="G210" s="33" t="s">
        <v>300</v>
      </c>
      <c r="H210" s="13" t="s">
        <v>37</v>
      </c>
      <c r="I210" s="6"/>
      <c r="J210" s="6"/>
      <c r="K210" s="66" t="str">
        <f t="shared" si="3"/>
        <v>Not Required</v>
      </c>
      <c r="L210" s="48"/>
      <c r="M210" s="48"/>
      <c r="N210" s="48"/>
    </row>
    <row r="211" spans="1:14" ht="29" x14ac:dyDescent="0.35">
      <c r="A211" s="6" t="s">
        <v>215</v>
      </c>
      <c r="B211" s="13" t="s">
        <v>294</v>
      </c>
      <c r="C211" s="13" t="s">
        <v>136</v>
      </c>
      <c r="D211" s="32" t="s">
        <v>9</v>
      </c>
      <c r="E211" s="32" t="s">
        <v>295</v>
      </c>
      <c r="F211" s="13" t="s">
        <v>23</v>
      </c>
      <c r="G211" s="33" t="s">
        <v>301</v>
      </c>
      <c r="H211" s="13" t="s">
        <v>37</v>
      </c>
      <c r="I211" s="6"/>
      <c r="J211" s="6"/>
      <c r="K211" s="66" t="str">
        <f t="shared" si="3"/>
        <v>Not Required</v>
      </c>
      <c r="L211" s="48"/>
      <c r="M211" s="48"/>
      <c r="N211" s="48"/>
    </row>
    <row r="212" spans="1:14" ht="43.5" x14ac:dyDescent="0.35">
      <c r="A212" s="6" t="s">
        <v>215</v>
      </c>
      <c r="B212" s="13" t="s">
        <v>294</v>
      </c>
      <c r="C212" s="13" t="s">
        <v>136</v>
      </c>
      <c r="D212" s="32" t="s">
        <v>9</v>
      </c>
      <c r="E212" s="32" t="s">
        <v>295</v>
      </c>
      <c r="F212" s="13" t="s">
        <v>25</v>
      </c>
      <c r="G212" s="33" t="s">
        <v>302</v>
      </c>
      <c r="H212" s="13" t="s">
        <v>37</v>
      </c>
      <c r="I212" s="6"/>
      <c r="J212" s="6"/>
      <c r="K212" s="66" t="str">
        <f t="shared" si="3"/>
        <v>Not Required</v>
      </c>
      <c r="L212" s="48"/>
      <c r="M212" s="48"/>
      <c r="N212" s="48"/>
    </row>
    <row r="213" spans="1:14" ht="43.5" x14ac:dyDescent="0.35">
      <c r="A213" s="6" t="s">
        <v>215</v>
      </c>
      <c r="B213" s="18" t="s">
        <v>303</v>
      </c>
      <c r="C213" s="18" t="s">
        <v>136</v>
      </c>
      <c r="D213" s="27" t="s">
        <v>9</v>
      </c>
      <c r="E213" s="27" t="s">
        <v>304</v>
      </c>
      <c r="F213" s="18" t="s">
        <v>11</v>
      </c>
      <c r="G213" s="34" t="s">
        <v>305</v>
      </c>
      <c r="H213" s="18" t="s">
        <v>13</v>
      </c>
      <c r="I213" s="6"/>
      <c r="J213" s="6"/>
      <c r="K213" s="66" t="str">
        <f t="shared" si="3"/>
        <v>Not Required</v>
      </c>
      <c r="L213" s="48"/>
      <c r="M213" s="48"/>
      <c r="N213" s="48"/>
    </row>
    <row r="214" spans="1:14" ht="29" x14ac:dyDescent="0.35">
      <c r="A214" s="6" t="s">
        <v>215</v>
      </c>
      <c r="B214" s="18" t="s">
        <v>303</v>
      </c>
      <c r="C214" s="18" t="s">
        <v>136</v>
      </c>
      <c r="D214" s="27" t="s">
        <v>9</v>
      </c>
      <c r="E214" s="27" t="s">
        <v>304</v>
      </c>
      <c r="F214" s="18" t="s">
        <v>14</v>
      </c>
      <c r="G214" s="34" t="s">
        <v>306</v>
      </c>
      <c r="H214" s="18" t="s">
        <v>13</v>
      </c>
      <c r="I214" s="6"/>
      <c r="J214" s="6"/>
      <c r="K214" s="66" t="str">
        <f t="shared" si="3"/>
        <v>Not Required</v>
      </c>
      <c r="L214" s="48"/>
      <c r="M214" s="48"/>
      <c r="N214" s="48"/>
    </row>
    <row r="215" spans="1:14" ht="29" x14ac:dyDescent="0.35">
      <c r="A215" s="6" t="s">
        <v>215</v>
      </c>
      <c r="B215" s="12" t="s">
        <v>303</v>
      </c>
      <c r="C215" s="12" t="s">
        <v>136</v>
      </c>
      <c r="D215" s="30" t="s">
        <v>9</v>
      </c>
      <c r="E215" s="30" t="s">
        <v>304</v>
      </c>
      <c r="F215" s="12" t="s">
        <v>17</v>
      </c>
      <c r="G215" s="20" t="s">
        <v>307</v>
      </c>
      <c r="H215" s="12" t="s">
        <v>16</v>
      </c>
      <c r="I215" s="6"/>
      <c r="J215" s="6"/>
      <c r="K215" s="66" t="str">
        <f t="shared" si="3"/>
        <v>Not Required</v>
      </c>
      <c r="L215" s="48"/>
      <c r="M215" s="48"/>
      <c r="N215" s="48"/>
    </row>
    <row r="216" spans="1:14" ht="43.5" x14ac:dyDescent="0.35">
      <c r="A216" s="6" t="s">
        <v>215</v>
      </c>
      <c r="B216" s="18" t="s">
        <v>303</v>
      </c>
      <c r="C216" s="18" t="s">
        <v>136</v>
      </c>
      <c r="D216" s="27" t="s">
        <v>9</v>
      </c>
      <c r="E216" s="27" t="s">
        <v>304</v>
      </c>
      <c r="F216" s="18" t="s">
        <v>19</v>
      </c>
      <c r="G216" s="34" t="s">
        <v>308</v>
      </c>
      <c r="H216" s="18" t="s">
        <v>13</v>
      </c>
      <c r="I216" s="6"/>
      <c r="J216" s="6"/>
      <c r="K216" s="66" t="str">
        <f t="shared" si="3"/>
        <v>Not Required</v>
      </c>
      <c r="L216" s="48"/>
      <c r="M216" s="48"/>
      <c r="N216" s="48"/>
    </row>
    <row r="217" spans="1:14" ht="43.5" x14ac:dyDescent="0.35">
      <c r="A217" s="6" t="s">
        <v>215</v>
      </c>
      <c r="B217" s="18" t="s">
        <v>303</v>
      </c>
      <c r="C217" s="18" t="s">
        <v>136</v>
      </c>
      <c r="D217" s="27" t="s">
        <v>9</v>
      </c>
      <c r="E217" s="27" t="s">
        <v>304</v>
      </c>
      <c r="F217" s="18" t="s">
        <v>21</v>
      </c>
      <c r="G217" s="34" t="s">
        <v>309</v>
      </c>
      <c r="H217" s="18" t="s">
        <v>13</v>
      </c>
      <c r="I217" s="6"/>
      <c r="J217" s="6"/>
      <c r="K217" s="66" t="str">
        <f t="shared" si="3"/>
        <v>Not Required</v>
      </c>
      <c r="L217" s="48"/>
      <c r="M217" s="48"/>
      <c r="N217" s="48"/>
    </row>
    <row r="218" spans="1:14" ht="58" x14ac:dyDescent="0.35">
      <c r="A218" s="6" t="s">
        <v>215</v>
      </c>
      <c r="B218" s="12" t="s">
        <v>303</v>
      </c>
      <c r="C218" s="12" t="s">
        <v>136</v>
      </c>
      <c r="D218" s="30" t="s">
        <v>9</v>
      </c>
      <c r="E218" s="30" t="s">
        <v>304</v>
      </c>
      <c r="F218" s="12" t="s">
        <v>23</v>
      </c>
      <c r="G218" s="20" t="s">
        <v>310</v>
      </c>
      <c r="H218" s="12" t="s">
        <v>16</v>
      </c>
      <c r="I218" s="6"/>
      <c r="J218" s="6"/>
      <c r="K218" s="66" t="str">
        <f t="shared" si="3"/>
        <v>Not Required</v>
      </c>
      <c r="L218" s="48"/>
      <c r="M218" s="48"/>
      <c r="N218" s="48"/>
    </row>
    <row r="219" spans="1:14" ht="43.5" x14ac:dyDescent="0.35">
      <c r="A219" s="6" t="s">
        <v>215</v>
      </c>
      <c r="B219" s="13" t="s">
        <v>303</v>
      </c>
      <c r="C219" s="13" t="s">
        <v>136</v>
      </c>
      <c r="D219" s="32" t="s">
        <v>9</v>
      </c>
      <c r="E219" s="32" t="s">
        <v>304</v>
      </c>
      <c r="F219" s="13" t="s">
        <v>25</v>
      </c>
      <c r="G219" s="33" t="s">
        <v>311</v>
      </c>
      <c r="H219" s="13" t="s">
        <v>37</v>
      </c>
      <c r="I219" s="6"/>
      <c r="J219" s="6"/>
      <c r="K219" s="66" t="str">
        <f t="shared" si="3"/>
        <v>Not Required</v>
      </c>
      <c r="L219" s="48"/>
      <c r="M219" s="48"/>
      <c r="N219" s="48"/>
    </row>
    <row r="220" spans="1:14" ht="43.5" x14ac:dyDescent="0.35">
      <c r="A220" s="6" t="s">
        <v>215</v>
      </c>
      <c r="B220" s="18" t="s">
        <v>312</v>
      </c>
      <c r="C220" s="18" t="s">
        <v>136</v>
      </c>
      <c r="D220" s="27" t="s">
        <v>9</v>
      </c>
      <c r="E220" s="27" t="s">
        <v>313</v>
      </c>
      <c r="F220" s="18" t="s">
        <v>11</v>
      </c>
      <c r="G220" s="34" t="s">
        <v>314</v>
      </c>
      <c r="H220" s="18" t="s">
        <v>13</v>
      </c>
      <c r="I220" s="6"/>
      <c r="J220" s="6"/>
      <c r="K220" s="66" t="str">
        <f t="shared" si="3"/>
        <v>Not Required</v>
      </c>
      <c r="L220" s="48"/>
      <c r="M220" s="48"/>
      <c r="N220" s="48"/>
    </row>
    <row r="221" spans="1:14" ht="29" x14ac:dyDescent="0.35">
      <c r="A221" s="6" t="s">
        <v>215</v>
      </c>
      <c r="B221" s="12" t="s">
        <v>312</v>
      </c>
      <c r="C221" s="12" t="s">
        <v>136</v>
      </c>
      <c r="D221" s="30" t="s">
        <v>9</v>
      </c>
      <c r="E221" s="30" t="s">
        <v>313</v>
      </c>
      <c r="F221" s="10" t="s">
        <v>14</v>
      </c>
      <c r="G221" s="20" t="s">
        <v>315</v>
      </c>
      <c r="H221" s="12" t="s">
        <v>16</v>
      </c>
      <c r="I221" s="6"/>
      <c r="J221" s="6"/>
      <c r="K221" s="66" t="str">
        <f t="shared" si="3"/>
        <v>Not Required</v>
      </c>
      <c r="L221" s="48"/>
      <c r="M221" s="48"/>
      <c r="N221" s="48"/>
    </row>
    <row r="222" spans="1:14" ht="58" x14ac:dyDescent="0.35">
      <c r="A222" s="6" t="s">
        <v>215</v>
      </c>
      <c r="B222" s="12" t="s">
        <v>312</v>
      </c>
      <c r="C222" s="12" t="s">
        <v>136</v>
      </c>
      <c r="D222" s="30" t="s">
        <v>9</v>
      </c>
      <c r="E222" s="30" t="s">
        <v>313</v>
      </c>
      <c r="F222" s="12" t="s">
        <v>17</v>
      </c>
      <c r="G222" s="20" t="s">
        <v>316</v>
      </c>
      <c r="H222" s="12" t="s">
        <v>16</v>
      </c>
      <c r="I222" s="6"/>
      <c r="J222" s="6"/>
      <c r="K222" s="66" t="str">
        <f t="shared" si="3"/>
        <v>Not Required</v>
      </c>
      <c r="L222" s="48"/>
      <c r="M222" s="48"/>
      <c r="N222" s="48"/>
    </row>
    <row r="223" spans="1:14" ht="29" x14ac:dyDescent="0.35">
      <c r="A223" s="6" t="s">
        <v>215</v>
      </c>
      <c r="B223" s="13" t="s">
        <v>312</v>
      </c>
      <c r="C223" s="13" t="s">
        <v>136</v>
      </c>
      <c r="D223" s="32" t="s">
        <v>9</v>
      </c>
      <c r="E223" s="32" t="s">
        <v>313</v>
      </c>
      <c r="F223" s="13" t="s">
        <v>19</v>
      </c>
      <c r="G223" s="33" t="s">
        <v>317</v>
      </c>
      <c r="H223" s="13" t="s">
        <v>37</v>
      </c>
      <c r="I223" s="6"/>
      <c r="J223" s="6"/>
      <c r="K223" s="66" t="str">
        <f t="shared" si="3"/>
        <v>Not Required</v>
      </c>
      <c r="L223" s="48"/>
      <c r="M223" s="48"/>
      <c r="N223" s="48"/>
    </row>
    <row r="224" spans="1:14" ht="29" x14ac:dyDescent="0.35">
      <c r="A224" s="6" t="s">
        <v>215</v>
      </c>
      <c r="B224" s="13" t="s">
        <v>312</v>
      </c>
      <c r="C224" s="13" t="s">
        <v>136</v>
      </c>
      <c r="D224" s="32" t="s">
        <v>9</v>
      </c>
      <c r="E224" s="32" t="s">
        <v>313</v>
      </c>
      <c r="F224" s="2" t="s">
        <v>21</v>
      </c>
      <c r="G224" s="33" t="s">
        <v>318</v>
      </c>
      <c r="H224" s="13" t="s">
        <v>37</v>
      </c>
      <c r="I224" s="6"/>
      <c r="J224" s="6"/>
      <c r="K224" s="66" t="str">
        <f t="shared" si="3"/>
        <v>Not Required</v>
      </c>
      <c r="L224" s="48"/>
      <c r="M224" s="48"/>
      <c r="N224" s="48"/>
    </row>
    <row r="225" spans="1:14" ht="29" x14ac:dyDescent="0.35">
      <c r="A225" s="6" t="s">
        <v>215</v>
      </c>
      <c r="B225" s="12" t="s">
        <v>312</v>
      </c>
      <c r="C225" s="12" t="s">
        <v>136</v>
      </c>
      <c r="D225" s="30" t="s">
        <v>9</v>
      </c>
      <c r="E225" s="30" t="s">
        <v>313</v>
      </c>
      <c r="F225" s="12" t="s">
        <v>23</v>
      </c>
      <c r="G225" s="20" t="s">
        <v>319</v>
      </c>
      <c r="H225" s="12" t="s">
        <v>16</v>
      </c>
      <c r="I225" s="6"/>
      <c r="J225" s="6"/>
      <c r="K225" s="66" t="str">
        <f t="shared" si="3"/>
        <v>Not Required</v>
      </c>
      <c r="L225" s="48"/>
      <c r="M225" s="48"/>
      <c r="N225" s="48"/>
    </row>
    <row r="226" spans="1:14" ht="43.5" x14ac:dyDescent="0.35">
      <c r="A226" s="6" t="s">
        <v>215</v>
      </c>
      <c r="B226" s="16" t="s">
        <v>312</v>
      </c>
      <c r="C226" s="16" t="s">
        <v>136</v>
      </c>
      <c r="D226" s="35" t="s">
        <v>9</v>
      </c>
      <c r="E226" s="35" t="s">
        <v>313</v>
      </c>
      <c r="F226" s="14" t="s">
        <v>25</v>
      </c>
      <c r="G226" s="15" t="s">
        <v>320</v>
      </c>
      <c r="H226" s="16" t="s">
        <v>47</v>
      </c>
      <c r="I226" s="6"/>
      <c r="J226" s="6"/>
      <c r="K226" s="66" t="str">
        <f t="shared" si="3"/>
        <v>Not Required</v>
      </c>
      <c r="L226" s="48"/>
      <c r="M226" s="48"/>
      <c r="N226" s="48"/>
    </row>
    <row r="227" spans="1:14" ht="43.5" x14ac:dyDescent="0.35">
      <c r="A227" s="6" t="s">
        <v>215</v>
      </c>
      <c r="B227" s="12" t="s">
        <v>312</v>
      </c>
      <c r="C227" s="12" t="s">
        <v>136</v>
      </c>
      <c r="D227" s="30" t="s">
        <v>9</v>
      </c>
      <c r="E227" s="30" t="s">
        <v>313</v>
      </c>
      <c r="F227" s="10" t="s">
        <v>27</v>
      </c>
      <c r="G227" s="20" t="s">
        <v>321</v>
      </c>
      <c r="H227" s="12" t="s">
        <v>16</v>
      </c>
      <c r="I227" s="6"/>
      <c r="J227" s="6"/>
      <c r="K227" s="66" t="str">
        <f t="shared" si="3"/>
        <v>Not Required</v>
      </c>
      <c r="L227" s="48"/>
      <c r="M227" s="48"/>
      <c r="N227" s="48"/>
    </row>
    <row r="228" spans="1:14" ht="58" x14ac:dyDescent="0.35">
      <c r="A228" s="6" t="s">
        <v>215</v>
      </c>
      <c r="B228" s="13" t="s">
        <v>312</v>
      </c>
      <c r="C228" s="13" t="s">
        <v>136</v>
      </c>
      <c r="D228" s="32" t="s">
        <v>9</v>
      </c>
      <c r="E228" s="32" t="s">
        <v>313</v>
      </c>
      <c r="F228" s="2" t="s">
        <v>29</v>
      </c>
      <c r="G228" s="33" t="s">
        <v>322</v>
      </c>
      <c r="H228" s="13" t="s">
        <v>37</v>
      </c>
      <c r="I228" s="6"/>
      <c r="J228" s="6"/>
      <c r="K228" s="66" t="str">
        <f t="shared" si="3"/>
        <v>Not Required</v>
      </c>
      <c r="L228" s="48"/>
      <c r="M228" s="48"/>
      <c r="N228" s="48"/>
    </row>
    <row r="229" spans="1:14" ht="41.5" customHeight="1" x14ac:dyDescent="0.35">
      <c r="A229" s="6" t="s">
        <v>215</v>
      </c>
      <c r="B229" s="2"/>
      <c r="C229" s="2"/>
      <c r="D229" s="2"/>
      <c r="E229" s="3"/>
      <c r="F229" s="2"/>
      <c r="G229" s="7" t="s">
        <v>115</v>
      </c>
      <c r="H229" s="2"/>
      <c r="I229" s="6"/>
      <c r="J229" s="6"/>
      <c r="K229" s="66" t="str">
        <f t="shared" si="3"/>
        <v>Not Required</v>
      </c>
      <c r="L229" s="48"/>
      <c r="M229" s="48"/>
      <c r="N229" s="48"/>
    </row>
    <row r="230" spans="1:14" ht="42" customHeight="1" x14ac:dyDescent="0.35">
      <c r="A230" s="6" t="s">
        <v>215</v>
      </c>
      <c r="B230" s="2"/>
      <c r="C230" s="2"/>
      <c r="D230" s="2"/>
      <c r="E230" s="3"/>
      <c r="F230" s="2"/>
      <c r="G230" s="7" t="s">
        <v>115</v>
      </c>
      <c r="H230" s="2"/>
      <c r="I230" s="6"/>
      <c r="J230" s="6"/>
      <c r="K230" s="66" t="str">
        <f t="shared" si="3"/>
        <v>Not Required</v>
      </c>
      <c r="L230" s="48"/>
      <c r="M230" s="48"/>
      <c r="N230" s="48"/>
    </row>
    <row r="231" spans="1:14" ht="40.5" customHeight="1" x14ac:dyDescent="0.35">
      <c r="A231" s="6" t="s">
        <v>215</v>
      </c>
      <c r="B231" s="2"/>
      <c r="C231" s="2"/>
      <c r="D231" s="2"/>
      <c r="E231" s="3"/>
      <c r="F231" s="2"/>
      <c r="G231" s="7" t="s">
        <v>115</v>
      </c>
      <c r="H231" s="2"/>
      <c r="I231" s="6"/>
      <c r="J231" s="6"/>
      <c r="K231" s="66" t="str">
        <f t="shared" si="3"/>
        <v>Not Required</v>
      </c>
      <c r="L231" s="48"/>
      <c r="M231" s="48"/>
      <c r="N231" s="48"/>
    </row>
    <row r="232" spans="1:14" ht="35.5" customHeight="1" x14ac:dyDescent="0.35">
      <c r="A232" s="6" t="s">
        <v>215</v>
      </c>
      <c r="B232" s="2"/>
      <c r="C232" s="2"/>
      <c r="D232" s="2"/>
      <c r="E232" s="3"/>
      <c r="F232" s="2"/>
      <c r="G232" s="7" t="s">
        <v>115</v>
      </c>
      <c r="H232" s="2"/>
      <c r="I232" s="6"/>
      <c r="J232" s="6"/>
      <c r="K232" s="66" t="str">
        <f t="shared" si="3"/>
        <v>Not Required</v>
      </c>
      <c r="L232" s="48"/>
      <c r="M232" s="48"/>
      <c r="N232" s="48"/>
    </row>
    <row r="233" spans="1:14" ht="40.5" customHeight="1" x14ac:dyDescent="0.35">
      <c r="A233" s="6" t="s">
        <v>215</v>
      </c>
      <c r="B233" s="2"/>
      <c r="C233" s="2"/>
      <c r="D233" s="2"/>
      <c r="E233" s="3"/>
      <c r="F233" s="2"/>
      <c r="G233" s="7" t="s">
        <v>115</v>
      </c>
      <c r="H233" s="2"/>
      <c r="I233" s="6"/>
      <c r="J233" s="6"/>
      <c r="K233" s="66" t="str">
        <f t="shared" si="3"/>
        <v>Not Required</v>
      </c>
      <c r="L233" s="48"/>
      <c r="M233" s="48"/>
      <c r="N233" s="48"/>
    </row>
    <row r="234" spans="1:14" ht="58" x14ac:dyDescent="0.35">
      <c r="A234" s="6" t="s">
        <v>216</v>
      </c>
      <c r="B234" s="10" t="s">
        <v>323</v>
      </c>
      <c r="C234" s="12" t="s">
        <v>136</v>
      </c>
      <c r="D234" s="12" t="s">
        <v>9</v>
      </c>
      <c r="E234" s="30" t="s">
        <v>324</v>
      </c>
      <c r="F234" s="12" t="s">
        <v>11</v>
      </c>
      <c r="G234" s="11" t="s">
        <v>325</v>
      </c>
      <c r="H234" s="12" t="s">
        <v>16</v>
      </c>
      <c r="I234" s="6"/>
      <c r="J234" s="6"/>
      <c r="K234" s="66" t="str">
        <f t="shared" si="3"/>
        <v>Not Required</v>
      </c>
      <c r="L234" s="48"/>
      <c r="M234" s="48"/>
      <c r="N234" s="48"/>
    </row>
    <row r="235" spans="1:14" ht="58" x14ac:dyDescent="0.35">
      <c r="A235" s="6" t="s">
        <v>216</v>
      </c>
      <c r="B235" s="10" t="s">
        <v>323</v>
      </c>
      <c r="C235" s="12" t="s">
        <v>136</v>
      </c>
      <c r="D235" s="12" t="s">
        <v>9</v>
      </c>
      <c r="E235" s="30" t="s">
        <v>324</v>
      </c>
      <c r="F235" s="12"/>
      <c r="G235" s="11" t="s">
        <v>325</v>
      </c>
      <c r="H235" s="12" t="s">
        <v>16</v>
      </c>
      <c r="I235" s="6"/>
      <c r="J235" s="6"/>
      <c r="K235" s="66" t="str">
        <f t="shared" si="3"/>
        <v>Not Required</v>
      </c>
      <c r="L235" s="48"/>
      <c r="M235" s="48"/>
      <c r="N235" s="48"/>
    </row>
    <row r="236" spans="1:14" ht="29" x14ac:dyDescent="0.35">
      <c r="A236" s="6" t="s">
        <v>216</v>
      </c>
      <c r="B236" s="17" t="s">
        <v>323</v>
      </c>
      <c r="C236" s="18" t="s">
        <v>136</v>
      </c>
      <c r="D236" s="18" t="s">
        <v>9</v>
      </c>
      <c r="E236" s="27" t="s">
        <v>324</v>
      </c>
      <c r="F236" s="18" t="s">
        <v>14</v>
      </c>
      <c r="G236" s="19" t="s">
        <v>326</v>
      </c>
      <c r="H236" s="18" t="s">
        <v>13</v>
      </c>
      <c r="I236" s="6"/>
      <c r="J236" s="6"/>
      <c r="K236" s="66" t="str">
        <f t="shared" si="3"/>
        <v>Not Required</v>
      </c>
      <c r="L236" s="48"/>
      <c r="M236" s="48"/>
      <c r="N236" s="48"/>
    </row>
    <row r="237" spans="1:14" ht="29" x14ac:dyDescent="0.35">
      <c r="A237" s="6" t="s">
        <v>216</v>
      </c>
      <c r="B237" s="10" t="s">
        <v>323</v>
      </c>
      <c r="C237" s="12" t="s">
        <v>136</v>
      </c>
      <c r="D237" s="12" t="s">
        <v>9</v>
      </c>
      <c r="E237" s="30" t="s">
        <v>324</v>
      </c>
      <c r="F237" s="12" t="s">
        <v>17</v>
      </c>
      <c r="G237" s="11" t="s">
        <v>327</v>
      </c>
      <c r="H237" s="12" t="s">
        <v>16</v>
      </c>
      <c r="I237" s="6"/>
      <c r="J237" s="6"/>
      <c r="K237" s="66" t="str">
        <f t="shared" si="3"/>
        <v>Not Required</v>
      </c>
      <c r="L237" s="48"/>
      <c r="M237" s="48"/>
      <c r="N237" s="48"/>
    </row>
    <row r="238" spans="1:14" ht="29" x14ac:dyDescent="0.35">
      <c r="A238" s="6" t="s">
        <v>216</v>
      </c>
      <c r="B238" s="10" t="s">
        <v>323</v>
      </c>
      <c r="C238" s="12" t="s">
        <v>136</v>
      </c>
      <c r="D238" s="12" t="s">
        <v>9</v>
      </c>
      <c r="E238" s="30" t="s">
        <v>324</v>
      </c>
      <c r="F238" s="12" t="s">
        <v>19</v>
      </c>
      <c r="G238" s="11" t="s">
        <v>328</v>
      </c>
      <c r="H238" s="12" t="s">
        <v>16</v>
      </c>
      <c r="I238" s="6"/>
      <c r="J238" s="6"/>
      <c r="K238" s="66" t="str">
        <f t="shared" si="3"/>
        <v>Not Required</v>
      </c>
      <c r="L238" s="48"/>
      <c r="M238" s="48"/>
      <c r="N238" s="48"/>
    </row>
    <row r="239" spans="1:14" ht="29" x14ac:dyDescent="0.35">
      <c r="A239" s="6" t="s">
        <v>216</v>
      </c>
      <c r="B239" s="2" t="s">
        <v>323</v>
      </c>
      <c r="C239" s="13" t="s">
        <v>136</v>
      </c>
      <c r="D239" s="13" t="s">
        <v>9</v>
      </c>
      <c r="E239" s="32" t="s">
        <v>324</v>
      </c>
      <c r="F239" s="13" t="s">
        <v>21</v>
      </c>
      <c r="G239" s="3" t="s">
        <v>329</v>
      </c>
      <c r="H239" s="13" t="s">
        <v>37</v>
      </c>
      <c r="I239" s="6"/>
      <c r="J239" s="6"/>
      <c r="K239" s="66" t="str">
        <f t="shared" si="3"/>
        <v>Not Required</v>
      </c>
      <c r="L239" s="48"/>
      <c r="M239" s="48"/>
      <c r="N239" s="48"/>
    </row>
    <row r="240" spans="1:14" ht="43.5" x14ac:dyDescent="0.35">
      <c r="A240" s="6" t="s">
        <v>216</v>
      </c>
      <c r="B240" s="14" t="s">
        <v>323</v>
      </c>
      <c r="C240" s="16" t="s">
        <v>136</v>
      </c>
      <c r="D240" s="16" t="s">
        <v>9</v>
      </c>
      <c r="E240" s="35" t="s">
        <v>324</v>
      </c>
      <c r="F240" s="16" t="s">
        <v>23</v>
      </c>
      <c r="G240" s="15" t="s">
        <v>330</v>
      </c>
      <c r="H240" s="16" t="s">
        <v>47</v>
      </c>
      <c r="I240" s="6"/>
      <c r="J240" s="6"/>
      <c r="K240" s="66" t="str">
        <f t="shared" si="3"/>
        <v>Not Required</v>
      </c>
      <c r="L240" s="48"/>
      <c r="M240" s="48"/>
      <c r="N240" s="48"/>
    </row>
    <row r="241" spans="1:14" ht="29" x14ac:dyDescent="0.35">
      <c r="A241" s="6" t="s">
        <v>216</v>
      </c>
      <c r="B241" s="10" t="s">
        <v>323</v>
      </c>
      <c r="C241" s="12" t="s">
        <v>136</v>
      </c>
      <c r="D241" s="12" t="s">
        <v>9</v>
      </c>
      <c r="E241" s="30" t="s">
        <v>324</v>
      </c>
      <c r="F241" s="12" t="s">
        <v>25</v>
      </c>
      <c r="G241" s="11" t="s">
        <v>331</v>
      </c>
      <c r="H241" s="12" t="s">
        <v>16</v>
      </c>
      <c r="I241" s="6"/>
      <c r="J241" s="6"/>
      <c r="K241" s="66" t="str">
        <f t="shared" si="3"/>
        <v>Not Required</v>
      </c>
      <c r="L241" s="48"/>
      <c r="M241" s="48"/>
      <c r="N241" s="48"/>
    </row>
    <row r="242" spans="1:14" ht="43.5" x14ac:dyDescent="0.35">
      <c r="A242" s="6" t="s">
        <v>216</v>
      </c>
      <c r="B242" s="14" t="s">
        <v>323</v>
      </c>
      <c r="C242" s="16" t="s">
        <v>136</v>
      </c>
      <c r="D242" s="16" t="s">
        <v>9</v>
      </c>
      <c r="E242" s="35" t="s">
        <v>324</v>
      </c>
      <c r="F242" s="16" t="s">
        <v>27</v>
      </c>
      <c r="G242" s="15" t="s">
        <v>332</v>
      </c>
      <c r="H242" s="16" t="s">
        <v>47</v>
      </c>
      <c r="I242" s="6"/>
      <c r="J242" s="6"/>
      <c r="K242" s="66" t="str">
        <f t="shared" si="3"/>
        <v>Not Required</v>
      </c>
      <c r="L242" s="48"/>
      <c r="M242" s="48"/>
      <c r="N242" s="48"/>
    </row>
    <row r="243" spans="1:14" ht="43.5" x14ac:dyDescent="0.35">
      <c r="A243" s="6" t="s">
        <v>216</v>
      </c>
      <c r="B243" s="10" t="s">
        <v>323</v>
      </c>
      <c r="C243" s="12" t="s">
        <v>136</v>
      </c>
      <c r="D243" s="12" t="s">
        <v>9</v>
      </c>
      <c r="E243" s="30" t="s">
        <v>324</v>
      </c>
      <c r="F243" s="12" t="s">
        <v>29</v>
      </c>
      <c r="G243" s="11" t="s">
        <v>333</v>
      </c>
      <c r="H243" s="12" t="s">
        <v>16</v>
      </c>
      <c r="I243" s="6"/>
      <c r="J243" s="6"/>
      <c r="K243" s="66" t="str">
        <f t="shared" si="3"/>
        <v>Not Required</v>
      </c>
      <c r="L243" s="48"/>
      <c r="M243" s="48"/>
      <c r="N243" s="48"/>
    </row>
    <row r="244" spans="1:14" ht="43.5" x14ac:dyDescent="0.35">
      <c r="A244" s="6" t="s">
        <v>216</v>
      </c>
      <c r="B244" s="2" t="s">
        <v>334</v>
      </c>
      <c r="C244" s="13" t="s">
        <v>136</v>
      </c>
      <c r="D244" s="13" t="s">
        <v>9</v>
      </c>
      <c r="E244" s="32" t="s">
        <v>335</v>
      </c>
      <c r="F244" s="13" t="s">
        <v>11</v>
      </c>
      <c r="G244" s="3" t="s">
        <v>336</v>
      </c>
      <c r="H244" s="13" t="s">
        <v>37</v>
      </c>
      <c r="I244" s="6"/>
      <c r="J244" s="6"/>
      <c r="K244" s="66" t="str">
        <f t="shared" si="3"/>
        <v>Not Required</v>
      </c>
      <c r="L244" s="48"/>
      <c r="M244" s="48"/>
      <c r="N244" s="48"/>
    </row>
    <row r="245" spans="1:14" ht="43.5" x14ac:dyDescent="0.35">
      <c r="A245" s="6" t="s">
        <v>216</v>
      </c>
      <c r="B245" s="2" t="s">
        <v>334</v>
      </c>
      <c r="C245" s="13" t="s">
        <v>136</v>
      </c>
      <c r="D245" s="13" t="s">
        <v>9</v>
      </c>
      <c r="E245" s="32" t="s">
        <v>335</v>
      </c>
      <c r="F245" s="13" t="s">
        <v>14</v>
      </c>
      <c r="G245" s="3" t="s">
        <v>337</v>
      </c>
      <c r="H245" s="13" t="s">
        <v>37</v>
      </c>
      <c r="I245" s="6"/>
      <c r="J245" s="6"/>
      <c r="K245" s="66" t="str">
        <f t="shared" si="3"/>
        <v>Not Required</v>
      </c>
      <c r="L245" s="48"/>
      <c r="M245" s="48"/>
      <c r="N245" s="48"/>
    </row>
    <row r="246" spans="1:14" ht="43.5" x14ac:dyDescent="0.35">
      <c r="A246" s="6" t="s">
        <v>216</v>
      </c>
      <c r="B246" s="2" t="s">
        <v>338</v>
      </c>
      <c r="C246" s="13" t="s">
        <v>136</v>
      </c>
      <c r="D246" s="13" t="s">
        <v>9</v>
      </c>
      <c r="E246" s="32" t="s">
        <v>339</v>
      </c>
      <c r="F246" s="13" t="s">
        <v>11</v>
      </c>
      <c r="G246" s="3" t="s">
        <v>340</v>
      </c>
      <c r="H246" s="13" t="s">
        <v>37</v>
      </c>
      <c r="I246" s="6"/>
      <c r="J246" s="6"/>
      <c r="K246" s="66" t="str">
        <f t="shared" si="3"/>
        <v>Not Required</v>
      </c>
      <c r="L246" s="48"/>
      <c r="M246" s="48"/>
      <c r="N246" s="48"/>
    </row>
    <row r="247" spans="1:14" ht="29" x14ac:dyDescent="0.35">
      <c r="A247" s="6" t="s">
        <v>216</v>
      </c>
      <c r="B247" s="2" t="s">
        <v>338</v>
      </c>
      <c r="C247" s="13" t="s">
        <v>136</v>
      </c>
      <c r="D247" s="13" t="s">
        <v>9</v>
      </c>
      <c r="E247" s="32" t="s">
        <v>339</v>
      </c>
      <c r="F247" s="13" t="s">
        <v>14</v>
      </c>
      <c r="G247" s="3" t="s">
        <v>341</v>
      </c>
      <c r="H247" s="13" t="s">
        <v>37</v>
      </c>
      <c r="I247" s="6"/>
      <c r="J247" s="6"/>
      <c r="K247" s="66" t="str">
        <f t="shared" si="3"/>
        <v>Not Required</v>
      </c>
      <c r="L247" s="48"/>
      <c r="M247" s="48"/>
      <c r="N247" s="48"/>
    </row>
    <row r="248" spans="1:14" ht="29" x14ac:dyDescent="0.35">
      <c r="A248" s="6" t="s">
        <v>216</v>
      </c>
      <c r="B248" s="10" t="s">
        <v>338</v>
      </c>
      <c r="C248" s="12" t="s">
        <v>136</v>
      </c>
      <c r="D248" s="12" t="s">
        <v>9</v>
      </c>
      <c r="E248" s="30" t="s">
        <v>339</v>
      </c>
      <c r="F248" s="12" t="s">
        <v>17</v>
      </c>
      <c r="G248" s="11" t="s">
        <v>342</v>
      </c>
      <c r="H248" s="12" t="s">
        <v>16</v>
      </c>
      <c r="I248" s="6"/>
      <c r="J248" s="6"/>
      <c r="K248" s="66" t="str">
        <f t="shared" si="3"/>
        <v>Not Required</v>
      </c>
      <c r="L248" s="48"/>
      <c r="M248" s="48"/>
      <c r="N248" s="48"/>
    </row>
    <row r="249" spans="1:14" ht="41.5" customHeight="1" x14ac:dyDescent="0.35">
      <c r="A249" s="6" t="s">
        <v>216</v>
      </c>
      <c r="B249" s="2"/>
      <c r="C249" s="2"/>
      <c r="D249" s="2"/>
      <c r="E249" s="3"/>
      <c r="F249" s="2"/>
      <c r="G249" s="7" t="s">
        <v>115</v>
      </c>
      <c r="H249" s="2"/>
      <c r="I249" s="6"/>
      <c r="J249" s="6"/>
      <c r="K249" s="66" t="str">
        <f t="shared" si="3"/>
        <v>Not Required</v>
      </c>
      <c r="L249" s="48"/>
      <c r="M249" s="48"/>
      <c r="N249" s="48"/>
    </row>
    <row r="250" spans="1:14" ht="42" customHeight="1" x14ac:dyDescent="0.35">
      <c r="A250" s="6" t="s">
        <v>216</v>
      </c>
      <c r="B250" s="2"/>
      <c r="C250" s="2"/>
      <c r="D250" s="2"/>
      <c r="E250" s="3"/>
      <c r="F250" s="2"/>
      <c r="G250" s="7" t="s">
        <v>115</v>
      </c>
      <c r="H250" s="2"/>
      <c r="I250" s="6"/>
      <c r="J250" s="6"/>
      <c r="K250" s="66" t="str">
        <f t="shared" si="3"/>
        <v>Not Required</v>
      </c>
      <c r="L250" s="48"/>
      <c r="M250" s="48"/>
      <c r="N250" s="48"/>
    </row>
    <row r="251" spans="1:14" ht="40.5" customHeight="1" x14ac:dyDescent="0.35">
      <c r="A251" s="6" t="s">
        <v>216</v>
      </c>
      <c r="B251" s="2"/>
      <c r="C251" s="2"/>
      <c r="D251" s="2"/>
      <c r="E251" s="3"/>
      <c r="F251" s="2"/>
      <c r="G251" s="7" t="s">
        <v>115</v>
      </c>
      <c r="H251" s="2"/>
      <c r="I251" s="6"/>
      <c r="J251" s="6"/>
      <c r="K251" s="66" t="str">
        <f t="shared" si="3"/>
        <v>Not Required</v>
      </c>
      <c r="L251" s="48"/>
      <c r="M251" s="48"/>
      <c r="N251" s="48"/>
    </row>
    <row r="252" spans="1:14" ht="35.5" customHeight="1" x14ac:dyDescent="0.35">
      <c r="A252" s="6" t="s">
        <v>216</v>
      </c>
      <c r="B252" s="2"/>
      <c r="C252" s="2"/>
      <c r="D252" s="2"/>
      <c r="E252" s="3"/>
      <c r="F252" s="2"/>
      <c r="G252" s="7" t="s">
        <v>115</v>
      </c>
      <c r="H252" s="2"/>
      <c r="I252" s="6"/>
      <c r="J252" s="6"/>
      <c r="K252" s="66" t="str">
        <f t="shared" si="3"/>
        <v>Not Required</v>
      </c>
      <c r="L252" s="48"/>
      <c r="M252" s="48"/>
      <c r="N252" s="48"/>
    </row>
    <row r="253" spans="1:14" ht="40.5" customHeight="1" x14ac:dyDescent="0.35">
      <c r="A253" s="6" t="s">
        <v>216</v>
      </c>
      <c r="B253" s="2"/>
      <c r="C253" s="2"/>
      <c r="D253" s="2"/>
      <c r="E253" s="3"/>
      <c r="F253" s="2"/>
      <c r="G253" s="7" t="s">
        <v>115</v>
      </c>
      <c r="H253" s="2"/>
      <c r="I253" s="6"/>
      <c r="J253" s="6"/>
      <c r="K253" s="66" t="str">
        <f t="shared" si="3"/>
        <v>Not Required</v>
      </c>
      <c r="L253" s="48"/>
      <c r="M253" s="48"/>
      <c r="N253" s="48"/>
    </row>
    <row r="254" spans="1:14" ht="101.5" x14ac:dyDescent="0.35">
      <c r="A254" s="6" t="s">
        <v>217</v>
      </c>
      <c r="B254" s="25" t="s">
        <v>343</v>
      </c>
      <c r="C254" s="25" t="s">
        <v>119</v>
      </c>
      <c r="D254" s="25" t="s">
        <v>31</v>
      </c>
      <c r="E254" s="19" t="s">
        <v>344</v>
      </c>
      <c r="F254" s="17" t="s">
        <v>11</v>
      </c>
      <c r="G254" s="19" t="s">
        <v>345</v>
      </c>
      <c r="H254" s="18" t="s">
        <v>13</v>
      </c>
      <c r="I254" s="6"/>
      <c r="J254" s="6"/>
      <c r="K254" s="66" t="str">
        <f t="shared" si="3"/>
        <v>Not Required</v>
      </c>
      <c r="L254" s="48"/>
      <c r="M254" s="48"/>
      <c r="N254" s="48"/>
    </row>
    <row r="255" spans="1:14" ht="101.5" x14ac:dyDescent="0.35">
      <c r="A255" s="6" t="s">
        <v>217</v>
      </c>
      <c r="B255" s="37" t="s">
        <v>343</v>
      </c>
      <c r="C255" s="37" t="s">
        <v>119</v>
      </c>
      <c r="D255" s="37" t="s">
        <v>31</v>
      </c>
      <c r="E255" s="38" t="s">
        <v>344</v>
      </c>
      <c r="F255" s="39" t="s">
        <v>14</v>
      </c>
      <c r="G255" s="38" t="s">
        <v>346</v>
      </c>
      <c r="H255" s="12" t="s">
        <v>16</v>
      </c>
      <c r="I255" s="6"/>
      <c r="J255" s="6"/>
      <c r="K255" s="66" t="str">
        <f t="shared" si="3"/>
        <v>Not Required</v>
      </c>
      <c r="L255" s="48"/>
      <c r="M255" s="48"/>
      <c r="N255" s="48"/>
    </row>
    <row r="256" spans="1:14" ht="101.5" x14ac:dyDescent="0.35">
      <c r="A256" s="6" t="s">
        <v>217</v>
      </c>
      <c r="B256" s="23" t="s">
        <v>343</v>
      </c>
      <c r="C256" s="23" t="s">
        <v>119</v>
      </c>
      <c r="D256" s="23" t="s">
        <v>31</v>
      </c>
      <c r="E256" s="3" t="s">
        <v>344</v>
      </c>
      <c r="F256" s="2" t="s">
        <v>17</v>
      </c>
      <c r="G256" s="3" t="s">
        <v>347</v>
      </c>
      <c r="H256" s="13" t="s">
        <v>37</v>
      </c>
      <c r="I256" s="6"/>
      <c r="J256" s="6"/>
      <c r="K256" s="66" t="str">
        <f t="shared" si="3"/>
        <v>Not Required</v>
      </c>
      <c r="L256" s="48"/>
      <c r="M256" s="48"/>
      <c r="N256" s="48"/>
    </row>
    <row r="257" spans="1:14" ht="101.5" x14ac:dyDescent="0.35">
      <c r="A257" s="6" t="s">
        <v>217</v>
      </c>
      <c r="B257" s="24" t="s">
        <v>343</v>
      </c>
      <c r="C257" s="24" t="s">
        <v>8</v>
      </c>
      <c r="D257" s="24" t="s">
        <v>31</v>
      </c>
      <c r="E257" s="15" t="s">
        <v>344</v>
      </c>
      <c r="F257" s="14" t="s">
        <v>19</v>
      </c>
      <c r="G257" s="15" t="s">
        <v>348</v>
      </c>
      <c r="H257" s="16" t="s">
        <v>47</v>
      </c>
      <c r="I257" s="6"/>
      <c r="J257" s="6"/>
      <c r="K257" s="66" t="str">
        <f t="shared" si="3"/>
        <v>Not Required</v>
      </c>
      <c r="L257" s="48"/>
      <c r="M257" s="48"/>
      <c r="N257" s="48"/>
    </row>
    <row r="258" spans="1:14" ht="101.5" x14ac:dyDescent="0.35">
      <c r="A258" s="6" t="s">
        <v>217</v>
      </c>
      <c r="B258" s="25" t="s">
        <v>343</v>
      </c>
      <c r="C258" s="25" t="s">
        <v>119</v>
      </c>
      <c r="D258" s="25" t="s">
        <v>31</v>
      </c>
      <c r="E258" s="19" t="s">
        <v>344</v>
      </c>
      <c r="F258" s="17" t="s">
        <v>21</v>
      </c>
      <c r="G258" s="19" t="s">
        <v>349</v>
      </c>
      <c r="H258" s="18" t="s">
        <v>13</v>
      </c>
      <c r="I258" s="6"/>
      <c r="J258" s="6"/>
      <c r="K258" s="66" t="str">
        <f t="shared" si="3"/>
        <v>Not Required</v>
      </c>
      <c r="L258" s="48"/>
      <c r="M258" s="48"/>
      <c r="N258" s="48"/>
    </row>
    <row r="259" spans="1:14" ht="101.5" x14ac:dyDescent="0.35">
      <c r="A259" s="6" t="s">
        <v>217</v>
      </c>
      <c r="B259" s="39" t="s">
        <v>343</v>
      </c>
      <c r="C259" s="39" t="s">
        <v>119</v>
      </c>
      <c r="D259" s="40" t="s">
        <v>31</v>
      </c>
      <c r="E259" s="41" t="s">
        <v>344</v>
      </c>
      <c r="F259" s="42" t="s">
        <v>23</v>
      </c>
      <c r="G259" s="41" t="s">
        <v>350</v>
      </c>
      <c r="H259" s="12" t="s">
        <v>16</v>
      </c>
      <c r="I259" s="6"/>
      <c r="J259" s="6"/>
      <c r="K259" s="66" t="str">
        <f t="shared" si="3"/>
        <v>Not Required</v>
      </c>
      <c r="L259" s="48"/>
      <c r="M259" s="48"/>
      <c r="N259" s="48"/>
    </row>
    <row r="260" spans="1:14" ht="101.5" x14ac:dyDescent="0.35">
      <c r="A260" s="6" t="s">
        <v>217</v>
      </c>
      <c r="B260" s="23" t="s">
        <v>343</v>
      </c>
      <c r="C260" s="23" t="s">
        <v>119</v>
      </c>
      <c r="D260" s="23" t="s">
        <v>31</v>
      </c>
      <c r="E260" s="3" t="s">
        <v>344</v>
      </c>
      <c r="F260" s="2" t="s">
        <v>25</v>
      </c>
      <c r="G260" s="3" t="s">
        <v>351</v>
      </c>
      <c r="H260" s="13" t="s">
        <v>37</v>
      </c>
      <c r="I260" s="6"/>
      <c r="J260" s="6"/>
      <c r="K260" s="66" t="str">
        <f t="shared" si="3"/>
        <v>Not Required</v>
      </c>
      <c r="L260" s="48"/>
      <c r="M260" s="48"/>
      <c r="N260" s="48"/>
    </row>
    <row r="261" spans="1:14" ht="101.5" x14ac:dyDescent="0.35">
      <c r="A261" s="6" t="s">
        <v>217</v>
      </c>
      <c r="B261" s="24" t="s">
        <v>343</v>
      </c>
      <c r="C261" s="24" t="s">
        <v>119</v>
      </c>
      <c r="D261" s="24" t="s">
        <v>31</v>
      </c>
      <c r="E261" s="15" t="s">
        <v>344</v>
      </c>
      <c r="F261" s="14" t="s">
        <v>27</v>
      </c>
      <c r="G261" s="15" t="s">
        <v>352</v>
      </c>
      <c r="H261" s="14" t="s">
        <v>353</v>
      </c>
      <c r="I261" s="6"/>
      <c r="J261" s="6"/>
      <c r="K261" s="66" t="str">
        <f t="shared" ref="K261:K271" si="4">IF(I261="Yes", IF(J261="Yes", "Met", IF(J261="No", "Gap", "Customizable")), "Not Required")</f>
        <v>Not Required</v>
      </c>
      <c r="L261" s="48"/>
      <c r="M261" s="48"/>
      <c r="N261" s="48"/>
    </row>
    <row r="262" spans="1:14" ht="87" x14ac:dyDescent="0.35">
      <c r="A262" s="6" t="s">
        <v>217</v>
      </c>
      <c r="B262" s="37" t="s">
        <v>354</v>
      </c>
      <c r="C262" s="37" t="s">
        <v>8</v>
      </c>
      <c r="D262" s="37" t="s">
        <v>31</v>
      </c>
      <c r="E262" s="38" t="s">
        <v>355</v>
      </c>
      <c r="F262" s="39" t="s">
        <v>11</v>
      </c>
      <c r="G262" s="38" t="s">
        <v>356</v>
      </c>
      <c r="H262" s="12" t="s">
        <v>16</v>
      </c>
      <c r="I262" s="6"/>
      <c r="J262" s="6"/>
      <c r="K262" s="66" t="str">
        <f t="shared" si="4"/>
        <v>Not Required</v>
      </c>
      <c r="L262" s="48"/>
      <c r="M262" s="48"/>
      <c r="N262" s="48"/>
    </row>
    <row r="263" spans="1:14" ht="58" x14ac:dyDescent="0.35">
      <c r="A263" s="6" t="s">
        <v>217</v>
      </c>
      <c r="B263" s="37" t="s">
        <v>354</v>
      </c>
      <c r="C263" s="37" t="s">
        <v>136</v>
      </c>
      <c r="D263" s="37" t="s">
        <v>31</v>
      </c>
      <c r="E263" s="38" t="s">
        <v>355</v>
      </c>
      <c r="F263" s="39" t="s">
        <v>14</v>
      </c>
      <c r="G263" s="38" t="s">
        <v>357</v>
      </c>
      <c r="H263" s="12" t="s">
        <v>16</v>
      </c>
      <c r="I263" s="6"/>
      <c r="J263" s="6"/>
      <c r="K263" s="66" t="str">
        <f t="shared" si="4"/>
        <v>Not Required</v>
      </c>
      <c r="L263" s="48"/>
      <c r="M263" s="48"/>
      <c r="N263" s="48"/>
    </row>
    <row r="264" spans="1:14" ht="58" x14ac:dyDescent="0.35">
      <c r="A264" s="6" t="s">
        <v>217</v>
      </c>
      <c r="B264" s="43" t="s">
        <v>354</v>
      </c>
      <c r="C264" s="43" t="s">
        <v>8</v>
      </c>
      <c r="D264" s="43" t="s">
        <v>31</v>
      </c>
      <c r="E264" s="44" t="s">
        <v>355</v>
      </c>
      <c r="F264" s="43" t="s">
        <v>17</v>
      </c>
      <c r="G264" s="44" t="s">
        <v>358</v>
      </c>
      <c r="H264" s="12" t="s">
        <v>16</v>
      </c>
      <c r="I264" s="6"/>
      <c r="J264" s="6"/>
      <c r="K264" s="66" t="str">
        <f t="shared" si="4"/>
        <v>Not Required</v>
      </c>
      <c r="L264" s="48"/>
      <c r="M264" s="48"/>
      <c r="N264" s="48"/>
    </row>
    <row r="265" spans="1:14" ht="72.5" x14ac:dyDescent="0.35">
      <c r="A265" s="6" t="s">
        <v>217</v>
      </c>
      <c r="B265" s="24" t="s">
        <v>359</v>
      </c>
      <c r="C265" s="24" t="s">
        <v>8</v>
      </c>
      <c r="D265" s="24" t="s">
        <v>31</v>
      </c>
      <c r="E265" s="15" t="s">
        <v>360</v>
      </c>
      <c r="F265" s="24" t="s">
        <v>11</v>
      </c>
      <c r="G265" s="15" t="s">
        <v>361</v>
      </c>
      <c r="H265" s="14" t="s">
        <v>47</v>
      </c>
      <c r="I265" s="6"/>
      <c r="J265" s="6"/>
      <c r="K265" s="66" t="str">
        <f t="shared" si="4"/>
        <v>Not Required</v>
      </c>
      <c r="L265" s="48"/>
      <c r="M265" s="48"/>
      <c r="N265" s="48"/>
    </row>
    <row r="266" spans="1:14" ht="72.5" x14ac:dyDescent="0.35">
      <c r="A266" s="6" t="s">
        <v>217</v>
      </c>
      <c r="B266" s="24" t="s">
        <v>359</v>
      </c>
      <c r="C266" s="24" t="s">
        <v>8</v>
      </c>
      <c r="D266" s="24" t="s">
        <v>31</v>
      </c>
      <c r="E266" s="15" t="s">
        <v>360</v>
      </c>
      <c r="F266" s="24" t="s">
        <v>14</v>
      </c>
      <c r="G266" s="15" t="s">
        <v>362</v>
      </c>
      <c r="H266" s="14" t="s">
        <v>47</v>
      </c>
      <c r="I266" s="6"/>
      <c r="J266" s="6"/>
      <c r="K266" s="66" t="str">
        <f t="shared" si="4"/>
        <v>Not Required</v>
      </c>
      <c r="L266" s="48"/>
      <c r="M266" s="48"/>
      <c r="N266" s="48"/>
    </row>
    <row r="267" spans="1:14" ht="41.5" customHeight="1" x14ac:dyDescent="0.35">
      <c r="A267" s="6" t="s">
        <v>217</v>
      </c>
      <c r="B267" s="2"/>
      <c r="C267" s="2"/>
      <c r="D267" s="2"/>
      <c r="E267" s="3"/>
      <c r="F267" s="2"/>
      <c r="G267" s="7" t="s">
        <v>115</v>
      </c>
      <c r="H267" s="2"/>
      <c r="I267" s="6"/>
      <c r="J267" s="6"/>
      <c r="K267" s="66" t="str">
        <f t="shared" si="4"/>
        <v>Not Required</v>
      </c>
      <c r="L267" s="48"/>
      <c r="M267" s="48"/>
      <c r="N267" s="48"/>
    </row>
    <row r="268" spans="1:14" ht="42" customHeight="1" x14ac:dyDescent="0.35">
      <c r="A268" s="6" t="s">
        <v>217</v>
      </c>
      <c r="B268" s="2"/>
      <c r="C268" s="2"/>
      <c r="D268" s="2"/>
      <c r="E268" s="3"/>
      <c r="F268" s="2"/>
      <c r="G268" s="7" t="s">
        <v>115</v>
      </c>
      <c r="H268" s="2"/>
      <c r="I268" s="6"/>
      <c r="J268" s="6"/>
      <c r="K268" s="66" t="str">
        <f t="shared" si="4"/>
        <v>Not Required</v>
      </c>
      <c r="L268" s="48"/>
      <c r="M268" s="48"/>
      <c r="N268" s="48"/>
    </row>
    <row r="269" spans="1:14" ht="40.5" customHeight="1" x14ac:dyDescent="0.35">
      <c r="A269" s="6" t="s">
        <v>217</v>
      </c>
      <c r="B269" s="2"/>
      <c r="C269" s="2"/>
      <c r="D269" s="2"/>
      <c r="E269" s="3"/>
      <c r="F269" s="2"/>
      <c r="G269" s="7" t="s">
        <v>115</v>
      </c>
      <c r="H269" s="2"/>
      <c r="I269" s="6"/>
      <c r="J269" s="6"/>
      <c r="K269" s="66" t="str">
        <f t="shared" si="4"/>
        <v>Not Required</v>
      </c>
      <c r="L269" s="48"/>
      <c r="M269" s="48"/>
      <c r="N269" s="48"/>
    </row>
    <row r="270" spans="1:14" ht="35.5" customHeight="1" x14ac:dyDescent="0.35">
      <c r="A270" s="6" t="s">
        <v>217</v>
      </c>
      <c r="B270" s="2"/>
      <c r="C270" s="2"/>
      <c r="D270" s="2"/>
      <c r="E270" s="3"/>
      <c r="F270" s="2"/>
      <c r="G270" s="7" t="s">
        <v>115</v>
      </c>
      <c r="H270" s="2"/>
      <c r="I270" s="6"/>
      <c r="J270" s="6"/>
      <c r="K270" s="66" t="str">
        <f t="shared" si="4"/>
        <v>Not Required</v>
      </c>
      <c r="L270" s="48"/>
      <c r="M270" s="48"/>
      <c r="N270" s="48"/>
    </row>
    <row r="271" spans="1:14" ht="40.5" customHeight="1" x14ac:dyDescent="0.35">
      <c r="A271" s="6" t="s">
        <v>217</v>
      </c>
      <c r="B271" s="2"/>
      <c r="C271" s="2"/>
      <c r="D271" s="2"/>
      <c r="E271" s="3"/>
      <c r="F271" s="2"/>
      <c r="G271" s="7" t="s">
        <v>115</v>
      </c>
      <c r="H271" s="2"/>
      <c r="I271" s="6"/>
      <c r="J271" s="6"/>
      <c r="K271" s="66" t="str">
        <f t="shared" si="4"/>
        <v>Not Required</v>
      </c>
      <c r="L271" s="48"/>
      <c r="M271" s="48"/>
      <c r="N271" s="48"/>
    </row>
  </sheetData>
  <autoFilter ref="A2:N271" xr:uid="{D7E72D2B-CA3A-4898-A96A-D6467C0628C6}"/>
  <conditionalFormatting sqref="I3:J271">
    <cfRule type="containsText" dxfId="44" priority="5" operator="containsText" text="Yes">
      <formula>NOT(ISERROR(SEARCH("Yes",I3)))</formula>
    </cfRule>
  </conditionalFormatting>
  <conditionalFormatting sqref="J3:J271">
    <cfRule type="containsText" dxfId="43" priority="3" operator="containsText" text="Customizable">
      <formula>NOT(ISERROR(SEARCH("Customizable",J3)))</formula>
    </cfRule>
    <cfRule type="containsText" dxfId="42" priority="4" operator="containsText" text="No">
      <formula>NOT(ISERROR(SEARCH("No",J3)))</formula>
    </cfRule>
  </conditionalFormatting>
  <conditionalFormatting sqref="K3:K271">
    <cfRule type="containsText" dxfId="41" priority="1" operator="containsText" text="Gap">
      <formula>NOT(ISERROR(SEARCH("Gap",K3)))</formula>
    </cfRule>
    <cfRule type="containsText" dxfId="40" priority="2" operator="containsText" text="Met">
      <formula>NOT(ISERROR(SEARCH("Met",K3)))</formula>
    </cfRule>
  </conditionalFormatting>
  <dataValidations count="3">
    <dataValidation type="list" allowBlank="1" showInputMessage="1" showErrorMessage="1" sqref="D81:D85 D139:D159 D165:D173 D88:D133" xr:uid="{230F68D2-4342-49AA-B967-EEFD4E78852B}">
      <formula1>"Functional, Technical, Na"</formula1>
    </dataValidation>
    <dataValidation type="list" allowBlank="1" showInputMessage="1" showErrorMessage="1" sqref="C139:C159" xr:uid="{657FE8C5-A18F-435C-A143-68FD369E00C5}">
      <formula1>"HIS, EMR, Common, Na, Common/EMR, Common/HIS"</formula1>
    </dataValidation>
    <dataValidation type="list" allowBlank="1" showInputMessage="1" showErrorMessage="1" sqref="H168:H169" xr:uid="{22773FA1-5DE4-4A3D-A097-FB22EFE4F9A5}">
      <formula1>"Core, Commitment, Achievement, Excellence, Na"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4473BE7-EC7C-49E5-B53A-F95CC12BA20F}">
          <x14:formula1>
            <xm:f>Sheet3!$C$2:$C$3</xm:f>
          </x14:formula1>
          <xm:sqref>I3:I271</xm:sqref>
        </x14:dataValidation>
        <x14:dataValidation type="list" allowBlank="1" showInputMessage="1" showErrorMessage="1" xr:uid="{D90BE748-5B82-4CBB-94E0-A54893583A03}">
          <x14:formula1>
            <xm:f>Sheet3!$A$6:$A$8</xm:f>
          </x14:formula1>
          <xm:sqref>J3:J271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6D9C-6DA2-4D93-AD74-51016ABF5D37}">
  <dimension ref="A2:O82"/>
  <sheetViews>
    <sheetView zoomScaleNormal="100" workbookViewId="0">
      <pane xSplit="1" ySplit="2" topLeftCell="B3" activePane="bottomRight" state="frozen"/>
      <selection pane="topRight" activeCell="B1" sqref="B1"/>
      <selection pane="bottomLeft" activeCell="A3" sqref="A3"/>
      <selection pane="bottomRight" activeCell="E3" sqref="E3"/>
    </sheetView>
  </sheetViews>
  <sheetFormatPr defaultRowHeight="14.5" x14ac:dyDescent="0.35"/>
  <cols>
    <col min="1" max="1" width="4.81640625" customWidth="1"/>
    <col min="2" max="2" width="7.1796875" bestFit="1" customWidth="1"/>
    <col min="3" max="3" width="13.90625" customWidth="1"/>
    <col min="4" max="4" width="11.90625" customWidth="1"/>
    <col min="5" max="5" width="27.453125" customWidth="1"/>
    <col min="6" max="6" width="9.54296875" customWidth="1"/>
    <col min="7" max="7" width="30.6328125" customWidth="1"/>
    <col min="8" max="8" width="12.90625" bestFit="1" customWidth="1"/>
    <col min="9" max="9" width="86.81640625" style="74" customWidth="1"/>
    <col min="10" max="10" width="13.36328125" customWidth="1"/>
    <col min="11" max="11" width="15.453125" customWidth="1"/>
    <col min="12" max="12" width="14.1796875" customWidth="1"/>
    <col min="13" max="13" width="20.08984375" customWidth="1"/>
    <col min="15" max="15" width="19" customWidth="1"/>
  </cols>
  <sheetData>
    <row r="2" spans="1:15" s="4" customFormat="1" ht="43.5" x14ac:dyDescent="0.35">
      <c r="A2" s="63" t="s">
        <v>113</v>
      </c>
      <c r="B2" s="63" t="s">
        <v>0</v>
      </c>
      <c r="C2" s="63" t="s">
        <v>1</v>
      </c>
      <c r="D2" s="63" t="s">
        <v>2</v>
      </c>
      <c r="E2" s="63" t="s">
        <v>3</v>
      </c>
      <c r="F2" s="63" t="s">
        <v>4</v>
      </c>
      <c r="G2" s="63" t="s">
        <v>5</v>
      </c>
      <c r="H2" s="62" t="s">
        <v>6</v>
      </c>
      <c r="I2" s="62" t="s">
        <v>371</v>
      </c>
      <c r="J2" s="62" t="s">
        <v>116</v>
      </c>
      <c r="K2" s="62" t="s">
        <v>117</v>
      </c>
      <c r="L2" s="62" t="s">
        <v>368</v>
      </c>
      <c r="M2" s="62" t="s">
        <v>367</v>
      </c>
      <c r="N2" s="62" t="s">
        <v>207</v>
      </c>
      <c r="O2" s="62" t="s">
        <v>208</v>
      </c>
    </row>
    <row r="3" spans="1:15" ht="178.25" customHeight="1" x14ac:dyDescent="0.35">
      <c r="A3" s="6" t="s">
        <v>114</v>
      </c>
      <c r="B3" s="17" t="s">
        <v>7</v>
      </c>
      <c r="C3" s="17" t="s">
        <v>8</v>
      </c>
      <c r="D3" s="17" t="s">
        <v>9</v>
      </c>
      <c r="E3" s="19" t="s">
        <v>10</v>
      </c>
      <c r="F3" s="18" t="s">
        <v>11</v>
      </c>
      <c r="G3" s="19" t="s">
        <v>12</v>
      </c>
      <c r="H3" s="18" t="s">
        <v>13</v>
      </c>
      <c r="I3" s="19" t="s">
        <v>372</v>
      </c>
      <c r="J3" s="6" t="s">
        <v>363</v>
      </c>
      <c r="K3" s="6" t="s">
        <v>364</v>
      </c>
      <c r="L3" s="66" t="str">
        <f>IF(J3="Yes", IF(K3="Yes", "Met", IF(K3="No", "Gap", "Customizable")), "Not Required")</f>
        <v>Gap</v>
      </c>
      <c r="M3" s="48"/>
      <c r="N3" s="48"/>
      <c r="O3" s="48"/>
    </row>
    <row r="4" spans="1:15" ht="49.25" customHeight="1" x14ac:dyDescent="0.35">
      <c r="A4" s="6" t="s">
        <v>114</v>
      </c>
      <c r="B4" s="10" t="s">
        <v>7</v>
      </c>
      <c r="C4" s="10" t="s">
        <v>8</v>
      </c>
      <c r="D4" s="10" t="s">
        <v>9</v>
      </c>
      <c r="E4" s="11" t="s">
        <v>10</v>
      </c>
      <c r="F4" s="12" t="s">
        <v>14</v>
      </c>
      <c r="G4" s="11" t="s">
        <v>15</v>
      </c>
      <c r="H4" s="12" t="s">
        <v>16</v>
      </c>
      <c r="I4" s="11" t="s">
        <v>373</v>
      </c>
      <c r="J4" s="6" t="s">
        <v>364</v>
      </c>
      <c r="K4" s="6"/>
      <c r="L4" s="66" t="str">
        <f>IF(J4="Yes", IF(K4="Yes", "Met", IF(K4="No", "Gap", "Customizable")), "Not Required")</f>
        <v>Not Required</v>
      </c>
      <c r="M4" s="48"/>
      <c r="N4" s="48"/>
      <c r="O4" s="48"/>
    </row>
    <row r="5" spans="1:15" ht="50.4" customHeight="1" x14ac:dyDescent="0.35">
      <c r="A5" s="6" t="s">
        <v>114</v>
      </c>
      <c r="B5" s="17" t="s">
        <v>7</v>
      </c>
      <c r="C5" s="17" t="s">
        <v>8</v>
      </c>
      <c r="D5" s="17" t="s">
        <v>9</v>
      </c>
      <c r="E5" s="19" t="s">
        <v>10</v>
      </c>
      <c r="F5" s="18" t="s">
        <v>17</v>
      </c>
      <c r="G5" s="19" t="s">
        <v>18</v>
      </c>
      <c r="H5" s="18" t="s">
        <v>13</v>
      </c>
      <c r="I5" s="19" t="s">
        <v>374</v>
      </c>
      <c r="J5" s="6" t="s">
        <v>363</v>
      </c>
      <c r="K5" s="6" t="s">
        <v>363</v>
      </c>
      <c r="L5" s="66" t="str">
        <f t="shared" ref="L5:L70" si="0">IF(J5="Yes", IF(K5="Yes", "Met", IF(K5="No", "Gap", "Customizable")), "Not Required")</f>
        <v>Met</v>
      </c>
      <c r="M5" s="48"/>
      <c r="N5" s="48"/>
      <c r="O5" s="48"/>
    </row>
    <row r="6" spans="1:15" ht="122.4" customHeight="1" x14ac:dyDescent="0.35">
      <c r="A6" s="6" t="s">
        <v>114</v>
      </c>
      <c r="B6" s="17" t="s">
        <v>7</v>
      </c>
      <c r="C6" s="17" t="s">
        <v>8</v>
      </c>
      <c r="D6" s="17" t="s">
        <v>9</v>
      </c>
      <c r="E6" s="19" t="s">
        <v>10</v>
      </c>
      <c r="F6" s="18" t="s">
        <v>19</v>
      </c>
      <c r="G6" s="19" t="s">
        <v>20</v>
      </c>
      <c r="H6" s="18" t="s">
        <v>13</v>
      </c>
      <c r="I6" s="19" t="s">
        <v>375</v>
      </c>
      <c r="J6" s="6" t="s">
        <v>363</v>
      </c>
      <c r="K6" s="6" t="s">
        <v>363</v>
      </c>
      <c r="L6" s="66" t="str">
        <f t="shared" si="0"/>
        <v>Met</v>
      </c>
      <c r="M6" s="48"/>
      <c r="N6" s="48"/>
      <c r="O6" s="48"/>
    </row>
    <row r="7" spans="1:15" ht="94.75" customHeight="1" x14ac:dyDescent="0.35">
      <c r="A7" s="6" t="s">
        <v>114</v>
      </c>
      <c r="B7" s="17" t="s">
        <v>7</v>
      </c>
      <c r="C7" s="17" t="s">
        <v>8</v>
      </c>
      <c r="D7" s="17" t="s">
        <v>9</v>
      </c>
      <c r="E7" s="19" t="s">
        <v>10</v>
      </c>
      <c r="F7" s="18" t="s">
        <v>21</v>
      </c>
      <c r="G7" s="19" t="s">
        <v>22</v>
      </c>
      <c r="H7" s="18" t="s">
        <v>13</v>
      </c>
      <c r="I7" s="19" t="s">
        <v>376</v>
      </c>
      <c r="J7" s="6" t="s">
        <v>363</v>
      </c>
      <c r="K7" s="6" t="s">
        <v>363</v>
      </c>
      <c r="L7" s="66" t="str">
        <f t="shared" si="0"/>
        <v>Met</v>
      </c>
      <c r="M7" s="48"/>
      <c r="N7" s="48"/>
      <c r="O7" s="48"/>
    </row>
    <row r="8" spans="1:15" ht="94.25" customHeight="1" x14ac:dyDescent="0.35">
      <c r="A8" s="6" t="s">
        <v>114</v>
      </c>
      <c r="B8" s="10" t="s">
        <v>7</v>
      </c>
      <c r="C8" s="10" t="s">
        <v>8</v>
      </c>
      <c r="D8" s="10" t="s">
        <v>9</v>
      </c>
      <c r="E8" s="11" t="s">
        <v>10</v>
      </c>
      <c r="F8" s="12" t="s">
        <v>23</v>
      </c>
      <c r="G8" s="11" t="s">
        <v>24</v>
      </c>
      <c r="H8" s="12" t="s">
        <v>16</v>
      </c>
      <c r="I8" s="11" t="s">
        <v>377</v>
      </c>
      <c r="J8" s="6" t="s">
        <v>363</v>
      </c>
      <c r="K8" s="6" t="s">
        <v>363</v>
      </c>
      <c r="L8" s="66" t="str">
        <f t="shared" si="0"/>
        <v>Met</v>
      </c>
      <c r="M8" s="48"/>
      <c r="N8" s="48"/>
      <c r="O8" s="48"/>
    </row>
    <row r="9" spans="1:15" ht="112.75" customHeight="1" x14ac:dyDescent="0.35">
      <c r="A9" s="6" t="s">
        <v>114</v>
      </c>
      <c r="B9" s="10" t="s">
        <v>7</v>
      </c>
      <c r="C9" s="10" t="s">
        <v>8</v>
      </c>
      <c r="D9" s="10" t="s">
        <v>9</v>
      </c>
      <c r="E9" s="11" t="s">
        <v>10</v>
      </c>
      <c r="F9" s="12" t="s">
        <v>25</v>
      </c>
      <c r="G9" s="11" t="s">
        <v>26</v>
      </c>
      <c r="H9" s="12" t="s">
        <v>16</v>
      </c>
      <c r="I9" s="11" t="s">
        <v>378</v>
      </c>
      <c r="J9" s="6" t="s">
        <v>363</v>
      </c>
      <c r="K9" s="6" t="s">
        <v>363</v>
      </c>
      <c r="L9" s="66" t="str">
        <f t="shared" si="0"/>
        <v>Met</v>
      </c>
      <c r="M9" s="48"/>
      <c r="N9" s="48"/>
      <c r="O9" s="48"/>
    </row>
    <row r="10" spans="1:15" ht="199.75" customHeight="1" x14ac:dyDescent="0.35">
      <c r="A10" s="6" t="s">
        <v>114</v>
      </c>
      <c r="B10" s="10" t="s">
        <v>7</v>
      </c>
      <c r="C10" s="10" t="s">
        <v>8</v>
      </c>
      <c r="D10" s="10" t="s">
        <v>9</v>
      </c>
      <c r="E10" s="11" t="s">
        <v>10</v>
      </c>
      <c r="F10" s="12" t="s">
        <v>27</v>
      </c>
      <c r="G10" s="11" t="s">
        <v>28</v>
      </c>
      <c r="H10" s="12" t="s">
        <v>16</v>
      </c>
      <c r="I10" s="11" t="s">
        <v>379</v>
      </c>
      <c r="J10" s="6" t="s">
        <v>364</v>
      </c>
      <c r="K10" s="6"/>
      <c r="L10" s="66" t="str">
        <f t="shared" si="0"/>
        <v>Not Required</v>
      </c>
      <c r="M10" s="48"/>
      <c r="N10" s="48"/>
      <c r="O10" s="48"/>
    </row>
    <row r="11" spans="1:15" ht="43.5" x14ac:dyDescent="0.35">
      <c r="A11" s="6" t="s">
        <v>114</v>
      </c>
      <c r="B11" s="17" t="s">
        <v>7</v>
      </c>
      <c r="C11" s="17" t="s">
        <v>8</v>
      </c>
      <c r="D11" s="17" t="s">
        <v>9</v>
      </c>
      <c r="E11" s="19" t="s">
        <v>10</v>
      </c>
      <c r="F11" s="18" t="s">
        <v>29</v>
      </c>
      <c r="G11" s="19" t="s">
        <v>30</v>
      </c>
      <c r="H11" s="18" t="s">
        <v>13</v>
      </c>
      <c r="I11" s="19" t="s">
        <v>380</v>
      </c>
      <c r="J11" s="6" t="s">
        <v>363</v>
      </c>
      <c r="K11" s="6" t="s">
        <v>363</v>
      </c>
      <c r="L11" s="66" t="str">
        <f t="shared" si="0"/>
        <v>Met</v>
      </c>
      <c r="M11" s="48"/>
      <c r="N11" s="48"/>
      <c r="O11" s="48"/>
    </row>
    <row r="12" spans="1:15" ht="93" customHeight="1" x14ac:dyDescent="0.35">
      <c r="A12" s="6" t="s">
        <v>114</v>
      </c>
      <c r="B12" s="10" t="s">
        <v>7</v>
      </c>
      <c r="C12" s="10" t="s">
        <v>8</v>
      </c>
      <c r="D12" s="10" t="s">
        <v>31</v>
      </c>
      <c r="E12" s="11" t="s">
        <v>10</v>
      </c>
      <c r="F12" s="12" t="s">
        <v>32</v>
      </c>
      <c r="G12" s="11" t="s">
        <v>33</v>
      </c>
      <c r="H12" s="12" t="s">
        <v>16</v>
      </c>
      <c r="I12" s="11" t="s">
        <v>381</v>
      </c>
      <c r="J12" s="6" t="s">
        <v>364</v>
      </c>
      <c r="K12" s="6"/>
      <c r="L12" s="66" t="str">
        <f t="shared" si="0"/>
        <v>Not Required</v>
      </c>
      <c r="M12" s="48"/>
      <c r="N12" s="48"/>
      <c r="O12" s="48"/>
    </row>
    <row r="13" spans="1:15" ht="129" customHeight="1" x14ac:dyDescent="0.35">
      <c r="A13" s="6" t="s">
        <v>114</v>
      </c>
      <c r="B13" s="2" t="s">
        <v>7</v>
      </c>
      <c r="C13" s="2" t="s">
        <v>34</v>
      </c>
      <c r="D13" s="2" t="s">
        <v>9</v>
      </c>
      <c r="E13" s="3" t="s">
        <v>10</v>
      </c>
      <c r="F13" s="13" t="s">
        <v>35</v>
      </c>
      <c r="G13" s="3" t="s">
        <v>36</v>
      </c>
      <c r="H13" s="13" t="s">
        <v>37</v>
      </c>
      <c r="I13" s="3" t="s">
        <v>382</v>
      </c>
      <c r="J13" s="6" t="s">
        <v>363</v>
      </c>
      <c r="K13" s="6" t="s">
        <v>363</v>
      </c>
      <c r="L13" s="66" t="str">
        <f t="shared" si="0"/>
        <v>Met</v>
      </c>
      <c r="M13" s="48"/>
      <c r="N13" s="48"/>
      <c r="O13" s="48"/>
    </row>
    <row r="14" spans="1:15" ht="129" customHeight="1" x14ac:dyDescent="0.35">
      <c r="A14" s="6" t="s">
        <v>114</v>
      </c>
      <c r="B14" s="78" t="s">
        <v>7</v>
      </c>
      <c r="C14" s="78" t="s">
        <v>38</v>
      </c>
      <c r="D14" s="79" t="s">
        <v>9</v>
      </c>
      <c r="E14" s="78" t="s">
        <v>10</v>
      </c>
      <c r="F14" s="80" t="s">
        <v>35</v>
      </c>
      <c r="G14" s="78" t="s">
        <v>36</v>
      </c>
      <c r="H14" s="80" t="s">
        <v>16</v>
      </c>
      <c r="I14" s="78" t="s">
        <v>382</v>
      </c>
      <c r="J14" s="6"/>
      <c r="K14" s="6"/>
      <c r="L14" s="66"/>
      <c r="M14" s="48"/>
      <c r="N14" s="48"/>
      <c r="O14" s="48"/>
    </row>
    <row r="15" spans="1:15" ht="168" customHeight="1" x14ac:dyDescent="0.35">
      <c r="A15" s="6" t="s">
        <v>114</v>
      </c>
      <c r="B15" s="2" t="s">
        <v>7</v>
      </c>
      <c r="C15" s="2" t="s">
        <v>8</v>
      </c>
      <c r="D15" s="2" t="s">
        <v>9</v>
      </c>
      <c r="E15" s="3" t="s">
        <v>10</v>
      </c>
      <c r="F15" s="13" t="s">
        <v>39</v>
      </c>
      <c r="G15" s="3" t="s">
        <v>40</v>
      </c>
      <c r="H15" s="13" t="s">
        <v>37</v>
      </c>
      <c r="I15" s="3" t="s">
        <v>383</v>
      </c>
      <c r="J15" s="6" t="s">
        <v>364</v>
      </c>
      <c r="K15" s="6"/>
      <c r="L15" s="66" t="str">
        <f t="shared" si="0"/>
        <v>Not Required</v>
      </c>
      <c r="M15" s="48"/>
      <c r="N15" s="48"/>
      <c r="O15" s="48"/>
    </row>
    <row r="16" spans="1:15" ht="112.25" customHeight="1" x14ac:dyDescent="0.35">
      <c r="A16" s="6" t="s">
        <v>114</v>
      </c>
      <c r="B16" s="10" t="s">
        <v>41</v>
      </c>
      <c r="C16" s="10" t="s">
        <v>8</v>
      </c>
      <c r="D16" s="10" t="s">
        <v>9</v>
      </c>
      <c r="E16" s="11" t="s">
        <v>42</v>
      </c>
      <c r="F16" s="12" t="s">
        <v>11</v>
      </c>
      <c r="G16" s="11" t="s">
        <v>43</v>
      </c>
      <c r="H16" s="12" t="s">
        <v>16</v>
      </c>
      <c r="I16" s="11" t="s">
        <v>384</v>
      </c>
      <c r="J16" s="6" t="s">
        <v>363</v>
      </c>
      <c r="K16" s="6" t="s">
        <v>363</v>
      </c>
      <c r="L16" s="66" t="str">
        <f t="shared" si="0"/>
        <v>Met</v>
      </c>
      <c r="M16" s="48"/>
      <c r="N16" s="48"/>
      <c r="O16" s="48"/>
    </row>
    <row r="17" spans="1:15" ht="114.65" customHeight="1" x14ac:dyDescent="0.35">
      <c r="A17" s="6" t="s">
        <v>114</v>
      </c>
      <c r="B17" s="10" t="s">
        <v>41</v>
      </c>
      <c r="C17" s="10" t="s">
        <v>8</v>
      </c>
      <c r="D17" s="10" t="s">
        <v>9</v>
      </c>
      <c r="E17" s="11" t="s">
        <v>42</v>
      </c>
      <c r="F17" s="12" t="s">
        <v>14</v>
      </c>
      <c r="G17" s="11" t="s">
        <v>44</v>
      </c>
      <c r="H17" s="12" t="s">
        <v>16</v>
      </c>
      <c r="I17" s="11" t="s">
        <v>385</v>
      </c>
      <c r="J17" s="6" t="s">
        <v>363</v>
      </c>
      <c r="K17" s="6" t="s">
        <v>363</v>
      </c>
      <c r="L17" s="66" t="str">
        <f t="shared" si="0"/>
        <v>Met</v>
      </c>
      <c r="M17" s="48"/>
      <c r="N17" s="48"/>
      <c r="O17" s="48"/>
    </row>
    <row r="18" spans="1:15" ht="274.75" customHeight="1" x14ac:dyDescent="0.35">
      <c r="A18" s="6" t="s">
        <v>114</v>
      </c>
      <c r="B18" s="17" t="s">
        <v>41</v>
      </c>
      <c r="C18" s="17" t="s">
        <v>8</v>
      </c>
      <c r="D18" s="17" t="s">
        <v>9</v>
      </c>
      <c r="E18" s="19" t="s">
        <v>42</v>
      </c>
      <c r="F18" s="18" t="s">
        <v>17</v>
      </c>
      <c r="G18" s="19" t="s">
        <v>45</v>
      </c>
      <c r="H18" s="18" t="s">
        <v>13</v>
      </c>
      <c r="I18" s="73" t="s">
        <v>386</v>
      </c>
      <c r="J18" s="6" t="s">
        <v>363</v>
      </c>
      <c r="K18" s="6" t="s">
        <v>363</v>
      </c>
      <c r="L18" s="66" t="str">
        <f t="shared" si="0"/>
        <v>Met</v>
      </c>
      <c r="M18" s="48"/>
      <c r="N18" s="48"/>
      <c r="O18" s="48"/>
    </row>
    <row r="19" spans="1:15" ht="120" customHeight="1" x14ac:dyDescent="0.35">
      <c r="A19" s="6" t="s">
        <v>114</v>
      </c>
      <c r="B19" s="81" t="s">
        <v>41</v>
      </c>
      <c r="C19" s="81" t="s">
        <v>8</v>
      </c>
      <c r="D19" s="81" t="s">
        <v>9</v>
      </c>
      <c r="E19" s="82" t="s">
        <v>42</v>
      </c>
      <c r="F19" s="83" t="s">
        <v>19</v>
      </c>
      <c r="G19" s="82" t="s">
        <v>46</v>
      </c>
      <c r="H19" s="83" t="s">
        <v>47</v>
      </c>
      <c r="I19" s="84" t="s">
        <v>387</v>
      </c>
      <c r="J19" s="6" t="s">
        <v>364</v>
      </c>
      <c r="K19" s="6"/>
      <c r="L19" s="66" t="str">
        <f t="shared" si="0"/>
        <v>Not Required</v>
      </c>
      <c r="M19" s="48"/>
      <c r="N19" s="48"/>
      <c r="O19" s="48"/>
    </row>
    <row r="20" spans="1:15" ht="76.75" customHeight="1" x14ac:dyDescent="0.35">
      <c r="A20" s="6" t="s">
        <v>114</v>
      </c>
      <c r="B20" s="10" t="s">
        <v>41</v>
      </c>
      <c r="C20" s="10" t="s">
        <v>8</v>
      </c>
      <c r="D20" s="10" t="s">
        <v>9</v>
      </c>
      <c r="E20" s="11" t="s">
        <v>42</v>
      </c>
      <c r="F20" s="12" t="s">
        <v>21</v>
      </c>
      <c r="G20" s="11" t="s">
        <v>48</v>
      </c>
      <c r="H20" s="12" t="s">
        <v>16</v>
      </c>
      <c r="I20" s="78" t="s">
        <v>388</v>
      </c>
      <c r="J20" s="6" t="s">
        <v>363</v>
      </c>
      <c r="K20" s="6" t="s">
        <v>363</v>
      </c>
      <c r="L20" s="66" t="str">
        <f t="shared" si="0"/>
        <v>Met</v>
      </c>
      <c r="M20" s="48"/>
      <c r="N20" s="48"/>
      <c r="O20" s="48"/>
    </row>
    <row r="21" spans="1:15" ht="76.25" customHeight="1" x14ac:dyDescent="0.35">
      <c r="A21" s="6" t="s">
        <v>114</v>
      </c>
      <c r="B21" s="10" t="s">
        <v>41</v>
      </c>
      <c r="C21" s="10" t="s">
        <v>8</v>
      </c>
      <c r="D21" s="10" t="s">
        <v>9</v>
      </c>
      <c r="E21" s="11" t="s">
        <v>42</v>
      </c>
      <c r="F21" s="12" t="s">
        <v>23</v>
      </c>
      <c r="G21" s="11" t="s">
        <v>49</v>
      </c>
      <c r="H21" s="12" t="s">
        <v>16</v>
      </c>
      <c r="I21" s="78" t="s">
        <v>389</v>
      </c>
      <c r="J21" s="6" t="s">
        <v>363</v>
      </c>
      <c r="K21" s="6" t="s">
        <v>363</v>
      </c>
      <c r="L21" s="66" t="str">
        <f t="shared" si="0"/>
        <v>Met</v>
      </c>
      <c r="M21" s="48"/>
      <c r="N21" s="48"/>
      <c r="O21" s="48"/>
    </row>
    <row r="22" spans="1:15" ht="43.5" x14ac:dyDescent="0.35">
      <c r="A22" s="6" t="s">
        <v>114</v>
      </c>
      <c r="B22" s="10" t="s">
        <v>41</v>
      </c>
      <c r="C22" s="10" t="s">
        <v>8</v>
      </c>
      <c r="D22" s="10" t="s">
        <v>9</v>
      </c>
      <c r="E22" s="11" t="s">
        <v>42</v>
      </c>
      <c r="F22" s="12" t="s">
        <v>25</v>
      </c>
      <c r="G22" s="11" t="s">
        <v>50</v>
      </c>
      <c r="H22" s="12" t="s">
        <v>16</v>
      </c>
      <c r="I22" s="78" t="s">
        <v>390</v>
      </c>
      <c r="J22" s="6" t="s">
        <v>363</v>
      </c>
      <c r="K22" s="6" t="s">
        <v>363</v>
      </c>
      <c r="L22" s="66" t="str">
        <f t="shared" si="0"/>
        <v>Met</v>
      </c>
      <c r="M22" s="48"/>
      <c r="N22" s="48"/>
      <c r="O22" s="48"/>
    </row>
    <row r="23" spans="1:15" ht="157.25" customHeight="1" x14ac:dyDescent="0.35">
      <c r="A23" s="6" t="s">
        <v>114</v>
      </c>
      <c r="B23" s="2" t="s">
        <v>41</v>
      </c>
      <c r="C23" s="2" t="s">
        <v>34</v>
      </c>
      <c r="D23" s="2" t="s">
        <v>9</v>
      </c>
      <c r="E23" s="3" t="s">
        <v>42</v>
      </c>
      <c r="F23" s="13" t="s">
        <v>27</v>
      </c>
      <c r="G23" s="3" t="s">
        <v>51</v>
      </c>
      <c r="H23" s="13" t="s">
        <v>37</v>
      </c>
      <c r="I23" s="85" t="s">
        <v>391</v>
      </c>
      <c r="J23" s="6" t="s">
        <v>364</v>
      </c>
      <c r="K23" s="6"/>
      <c r="L23" s="66" t="str">
        <f t="shared" si="0"/>
        <v>Not Required</v>
      </c>
      <c r="M23" s="48"/>
      <c r="N23" s="48"/>
      <c r="O23" s="48"/>
    </row>
    <row r="24" spans="1:15" ht="157.25" customHeight="1" x14ac:dyDescent="0.35">
      <c r="A24" s="6" t="s">
        <v>114</v>
      </c>
      <c r="B24" s="14" t="s">
        <v>41</v>
      </c>
      <c r="C24" s="14" t="s">
        <v>38</v>
      </c>
      <c r="D24" s="14" t="s">
        <v>9</v>
      </c>
      <c r="E24" s="15" t="s">
        <v>42</v>
      </c>
      <c r="F24" s="16" t="s">
        <v>27</v>
      </c>
      <c r="G24" s="15" t="s">
        <v>51</v>
      </c>
      <c r="H24" s="14" t="s">
        <v>47</v>
      </c>
      <c r="I24" s="86" t="s">
        <v>391</v>
      </c>
      <c r="J24" s="6" t="s">
        <v>364</v>
      </c>
      <c r="K24" s="6"/>
      <c r="L24" s="66" t="str">
        <f t="shared" si="0"/>
        <v>Not Required</v>
      </c>
      <c r="M24" s="48"/>
      <c r="N24" s="48"/>
      <c r="O24" s="48"/>
    </row>
    <row r="25" spans="1:15" ht="157.25" customHeight="1" x14ac:dyDescent="0.35">
      <c r="A25" s="6" t="s">
        <v>114</v>
      </c>
      <c r="B25" s="14" t="s">
        <v>41</v>
      </c>
      <c r="C25" s="87" t="s">
        <v>8</v>
      </c>
      <c r="D25" s="87" t="s">
        <v>9</v>
      </c>
      <c r="E25" s="88" t="s">
        <v>42</v>
      </c>
      <c r="F25" s="89" t="s">
        <v>29</v>
      </c>
      <c r="G25" s="88" t="s">
        <v>595</v>
      </c>
      <c r="H25" s="87" t="s">
        <v>47</v>
      </c>
      <c r="I25" s="86" t="s">
        <v>596</v>
      </c>
      <c r="J25" s="6"/>
      <c r="K25" s="6"/>
      <c r="L25" s="66"/>
      <c r="M25" s="48"/>
      <c r="N25" s="48"/>
      <c r="O25" s="48"/>
    </row>
    <row r="26" spans="1:15" ht="121.75" customHeight="1" x14ac:dyDescent="0.35">
      <c r="A26" s="6" t="s">
        <v>114</v>
      </c>
      <c r="B26" s="17" t="s">
        <v>52</v>
      </c>
      <c r="C26" s="17" t="s">
        <v>8</v>
      </c>
      <c r="D26" s="17" t="s">
        <v>9</v>
      </c>
      <c r="E26" s="19" t="s">
        <v>53</v>
      </c>
      <c r="F26" s="17" t="s">
        <v>11</v>
      </c>
      <c r="G26" s="19" t="s">
        <v>54</v>
      </c>
      <c r="H26" s="18" t="s">
        <v>13</v>
      </c>
      <c r="I26" s="73" t="s">
        <v>392</v>
      </c>
      <c r="J26" s="6" t="s">
        <v>363</v>
      </c>
      <c r="K26" s="6" t="s">
        <v>363</v>
      </c>
      <c r="L26" s="66" t="str">
        <f t="shared" si="0"/>
        <v>Met</v>
      </c>
      <c r="M26" s="48"/>
      <c r="N26" s="48"/>
      <c r="O26" s="48"/>
    </row>
    <row r="27" spans="1:15" ht="153" customHeight="1" x14ac:dyDescent="0.35">
      <c r="A27" s="6" t="s">
        <v>114</v>
      </c>
      <c r="B27" s="17" t="s">
        <v>52</v>
      </c>
      <c r="C27" s="17" t="s">
        <v>8</v>
      </c>
      <c r="D27" s="17" t="s">
        <v>9</v>
      </c>
      <c r="E27" s="19" t="s">
        <v>53</v>
      </c>
      <c r="F27" s="17" t="s">
        <v>14</v>
      </c>
      <c r="G27" s="19" t="s">
        <v>55</v>
      </c>
      <c r="H27" s="18" t="s">
        <v>13</v>
      </c>
      <c r="I27" s="73" t="s">
        <v>393</v>
      </c>
      <c r="J27" s="6" t="s">
        <v>363</v>
      </c>
      <c r="K27" s="6" t="s">
        <v>363</v>
      </c>
      <c r="L27" s="66" t="str">
        <f t="shared" si="0"/>
        <v>Met</v>
      </c>
      <c r="M27" s="48"/>
      <c r="N27" s="48"/>
      <c r="O27" s="48"/>
    </row>
    <row r="28" spans="1:15" ht="92.4" customHeight="1" x14ac:dyDescent="0.35">
      <c r="A28" s="6" t="s">
        <v>114</v>
      </c>
      <c r="B28" s="17" t="s">
        <v>52</v>
      </c>
      <c r="C28" s="17" t="s">
        <v>8</v>
      </c>
      <c r="D28" s="17" t="s">
        <v>9</v>
      </c>
      <c r="E28" s="19" t="s">
        <v>53</v>
      </c>
      <c r="F28" s="17" t="s">
        <v>17</v>
      </c>
      <c r="G28" s="19" t="s">
        <v>56</v>
      </c>
      <c r="H28" s="18" t="s">
        <v>13</v>
      </c>
      <c r="I28" s="73" t="s">
        <v>394</v>
      </c>
      <c r="J28" s="6" t="s">
        <v>363</v>
      </c>
      <c r="K28" s="6" t="s">
        <v>363</v>
      </c>
      <c r="L28" s="66" t="str">
        <f t="shared" si="0"/>
        <v>Met</v>
      </c>
      <c r="M28" s="48"/>
      <c r="N28" s="48"/>
      <c r="O28" s="48"/>
    </row>
    <row r="29" spans="1:15" ht="31.25" customHeight="1" x14ac:dyDescent="0.35">
      <c r="A29" s="6" t="s">
        <v>114</v>
      </c>
      <c r="B29" s="10" t="s">
        <v>52</v>
      </c>
      <c r="C29" s="10" t="s">
        <v>8</v>
      </c>
      <c r="D29" s="10" t="s">
        <v>9</v>
      </c>
      <c r="E29" s="11" t="s">
        <v>53</v>
      </c>
      <c r="F29" s="10" t="s">
        <v>19</v>
      </c>
      <c r="G29" s="11" t="s">
        <v>57</v>
      </c>
      <c r="H29" s="12" t="s">
        <v>16</v>
      </c>
      <c r="I29" s="78" t="s">
        <v>395</v>
      </c>
      <c r="J29" s="6" t="s">
        <v>363</v>
      </c>
      <c r="K29" s="6" t="s">
        <v>363</v>
      </c>
      <c r="L29" s="66" t="str">
        <f t="shared" si="0"/>
        <v>Met</v>
      </c>
      <c r="M29" s="48"/>
      <c r="N29" s="48"/>
      <c r="O29" s="48"/>
    </row>
    <row r="30" spans="1:15" ht="29" x14ac:dyDescent="0.35">
      <c r="A30" s="6" t="s">
        <v>114</v>
      </c>
      <c r="B30" s="10" t="s">
        <v>52</v>
      </c>
      <c r="C30" s="10" t="s">
        <v>8</v>
      </c>
      <c r="D30" s="10" t="s">
        <v>9</v>
      </c>
      <c r="E30" s="11" t="s">
        <v>53</v>
      </c>
      <c r="F30" s="10" t="s">
        <v>21</v>
      </c>
      <c r="G30" s="11" t="s">
        <v>58</v>
      </c>
      <c r="H30" s="12" t="s">
        <v>16</v>
      </c>
      <c r="I30" s="78" t="s">
        <v>396</v>
      </c>
      <c r="J30" s="6" t="s">
        <v>363</v>
      </c>
      <c r="K30" s="6" t="s">
        <v>363</v>
      </c>
      <c r="L30" s="66" t="str">
        <f t="shared" si="0"/>
        <v>Met</v>
      </c>
      <c r="M30" s="48"/>
      <c r="N30" s="48"/>
      <c r="O30" s="48"/>
    </row>
    <row r="31" spans="1:15" ht="63" customHeight="1" x14ac:dyDescent="0.35">
      <c r="A31" s="6" t="s">
        <v>114</v>
      </c>
      <c r="B31" s="10" t="s">
        <v>52</v>
      </c>
      <c r="C31" s="10" t="s">
        <v>8</v>
      </c>
      <c r="D31" s="10" t="s">
        <v>9</v>
      </c>
      <c r="E31" s="11" t="s">
        <v>53</v>
      </c>
      <c r="F31" s="10" t="s">
        <v>23</v>
      </c>
      <c r="G31" s="11" t="s">
        <v>59</v>
      </c>
      <c r="H31" s="12" t="s">
        <v>16</v>
      </c>
      <c r="I31" s="78" t="s">
        <v>397</v>
      </c>
      <c r="J31" s="6" t="s">
        <v>363</v>
      </c>
      <c r="K31" s="6" t="s">
        <v>363</v>
      </c>
      <c r="L31" s="66" t="str">
        <f t="shared" si="0"/>
        <v>Met</v>
      </c>
      <c r="M31" s="48"/>
      <c r="N31" s="48"/>
      <c r="O31" s="48"/>
    </row>
    <row r="32" spans="1:15" ht="43.5" x14ac:dyDescent="0.35">
      <c r="A32" s="6" t="s">
        <v>114</v>
      </c>
      <c r="B32" s="17" t="s">
        <v>52</v>
      </c>
      <c r="C32" s="17" t="s">
        <v>8</v>
      </c>
      <c r="D32" s="17" t="s">
        <v>9</v>
      </c>
      <c r="E32" s="19" t="s">
        <v>53</v>
      </c>
      <c r="F32" s="17" t="s">
        <v>25</v>
      </c>
      <c r="G32" s="19" t="s">
        <v>60</v>
      </c>
      <c r="H32" s="18" t="s">
        <v>13</v>
      </c>
      <c r="I32" s="73" t="s">
        <v>398</v>
      </c>
      <c r="J32" s="6" t="s">
        <v>363</v>
      </c>
      <c r="K32" s="6" t="s">
        <v>363</v>
      </c>
      <c r="L32" s="66" t="str">
        <f t="shared" si="0"/>
        <v>Met</v>
      </c>
      <c r="M32" s="48"/>
      <c r="N32" s="48"/>
      <c r="O32" s="48"/>
    </row>
    <row r="33" spans="1:15" ht="147.65" customHeight="1" x14ac:dyDescent="0.35">
      <c r="A33" s="6" t="s">
        <v>114</v>
      </c>
      <c r="B33" s="17" t="s">
        <v>52</v>
      </c>
      <c r="C33" s="17" t="s">
        <v>8</v>
      </c>
      <c r="D33" s="17" t="s">
        <v>9</v>
      </c>
      <c r="E33" s="19" t="s">
        <v>53</v>
      </c>
      <c r="F33" s="17" t="s">
        <v>27</v>
      </c>
      <c r="G33" s="19" t="s">
        <v>61</v>
      </c>
      <c r="H33" s="18" t="s">
        <v>13</v>
      </c>
      <c r="I33" s="73" t="s">
        <v>399</v>
      </c>
      <c r="J33" s="6" t="s">
        <v>363</v>
      </c>
      <c r="K33" s="6" t="s">
        <v>363</v>
      </c>
      <c r="L33" s="66" t="str">
        <f t="shared" si="0"/>
        <v>Met</v>
      </c>
      <c r="M33" s="48"/>
      <c r="N33" s="48"/>
      <c r="O33" s="48"/>
    </row>
    <row r="34" spans="1:15" ht="132.65" customHeight="1" x14ac:dyDescent="0.35">
      <c r="A34" s="6" t="s">
        <v>114</v>
      </c>
      <c r="B34" s="17" t="s">
        <v>52</v>
      </c>
      <c r="C34" s="17" t="s">
        <v>8</v>
      </c>
      <c r="D34" s="17" t="s">
        <v>9</v>
      </c>
      <c r="E34" s="19" t="s">
        <v>53</v>
      </c>
      <c r="F34" s="17" t="s">
        <v>29</v>
      </c>
      <c r="G34" s="19" t="s">
        <v>62</v>
      </c>
      <c r="H34" s="18" t="s">
        <v>13</v>
      </c>
      <c r="I34" s="73" t="s">
        <v>400</v>
      </c>
      <c r="J34" s="6" t="s">
        <v>363</v>
      </c>
      <c r="K34" s="6" t="s">
        <v>363</v>
      </c>
      <c r="L34" s="66" t="str">
        <f t="shared" si="0"/>
        <v>Met</v>
      </c>
      <c r="M34" s="48"/>
      <c r="N34" s="48"/>
      <c r="O34" s="48"/>
    </row>
    <row r="35" spans="1:15" ht="90.65" customHeight="1" x14ac:dyDescent="0.35">
      <c r="A35" s="6" t="s">
        <v>114</v>
      </c>
      <c r="B35" s="10" t="s">
        <v>52</v>
      </c>
      <c r="C35" s="10" t="s">
        <v>8</v>
      </c>
      <c r="D35" s="10" t="s">
        <v>9</v>
      </c>
      <c r="E35" s="11" t="s">
        <v>53</v>
      </c>
      <c r="F35" s="10" t="s">
        <v>32</v>
      </c>
      <c r="G35" s="11" t="s">
        <v>63</v>
      </c>
      <c r="H35" s="12" t="s">
        <v>16</v>
      </c>
      <c r="I35" s="78" t="s">
        <v>401</v>
      </c>
      <c r="J35" s="6" t="s">
        <v>363</v>
      </c>
      <c r="K35" s="6" t="s">
        <v>211</v>
      </c>
      <c r="L35" s="66" t="str">
        <f t="shared" si="0"/>
        <v>Customizable</v>
      </c>
      <c r="M35" s="48"/>
      <c r="N35" s="48"/>
      <c r="O35" s="48"/>
    </row>
    <row r="36" spans="1:15" ht="46.75" customHeight="1" x14ac:dyDescent="0.35">
      <c r="A36" s="6" t="s">
        <v>114</v>
      </c>
      <c r="B36" s="10" t="s">
        <v>52</v>
      </c>
      <c r="C36" s="10" t="s">
        <v>8</v>
      </c>
      <c r="D36" s="10" t="s">
        <v>9</v>
      </c>
      <c r="E36" s="11" t="s">
        <v>53</v>
      </c>
      <c r="F36" s="10" t="s">
        <v>35</v>
      </c>
      <c r="G36" s="11" t="s">
        <v>64</v>
      </c>
      <c r="H36" s="12" t="s">
        <v>16</v>
      </c>
      <c r="I36" s="78" t="s">
        <v>402</v>
      </c>
      <c r="J36" s="6" t="s">
        <v>364</v>
      </c>
      <c r="K36" s="6"/>
      <c r="L36" s="66" t="str">
        <f t="shared" si="0"/>
        <v>Not Required</v>
      </c>
      <c r="M36" s="48"/>
      <c r="N36" s="48"/>
      <c r="O36" s="48"/>
    </row>
    <row r="37" spans="1:15" ht="74.400000000000006" customHeight="1" x14ac:dyDescent="0.35">
      <c r="A37" s="6" t="s">
        <v>114</v>
      </c>
      <c r="B37" s="10" t="s">
        <v>52</v>
      </c>
      <c r="C37" s="10" t="s">
        <v>8</v>
      </c>
      <c r="D37" s="12" t="s">
        <v>9</v>
      </c>
      <c r="E37" s="11" t="s">
        <v>53</v>
      </c>
      <c r="F37" s="12" t="s">
        <v>39</v>
      </c>
      <c r="G37" s="11" t="s">
        <v>65</v>
      </c>
      <c r="H37" s="12" t="s">
        <v>16</v>
      </c>
      <c r="I37" s="78" t="s">
        <v>403</v>
      </c>
      <c r="J37" s="6" t="s">
        <v>363</v>
      </c>
      <c r="K37" s="6" t="s">
        <v>363</v>
      </c>
      <c r="L37" s="66" t="str">
        <f t="shared" si="0"/>
        <v>Met</v>
      </c>
      <c r="M37" s="48"/>
      <c r="N37" s="48"/>
      <c r="O37" s="48"/>
    </row>
    <row r="38" spans="1:15" ht="58" x14ac:dyDescent="0.35">
      <c r="A38" s="6" t="s">
        <v>114</v>
      </c>
      <c r="B38" s="10" t="s">
        <v>52</v>
      </c>
      <c r="C38" s="10" t="s">
        <v>8</v>
      </c>
      <c r="D38" s="10" t="s">
        <v>9</v>
      </c>
      <c r="E38" s="11" t="s">
        <v>53</v>
      </c>
      <c r="F38" s="10" t="s">
        <v>66</v>
      </c>
      <c r="G38" s="11" t="s">
        <v>67</v>
      </c>
      <c r="H38" s="12" t="s">
        <v>16</v>
      </c>
      <c r="I38" s="78" t="s">
        <v>404</v>
      </c>
      <c r="J38" s="6" t="s">
        <v>364</v>
      </c>
      <c r="K38" s="6"/>
      <c r="L38" s="66" t="str">
        <f t="shared" si="0"/>
        <v>Not Required</v>
      </c>
      <c r="M38" s="48"/>
      <c r="N38" s="48"/>
      <c r="O38" s="48"/>
    </row>
    <row r="39" spans="1:15" ht="92.4" customHeight="1" x14ac:dyDescent="0.35">
      <c r="A39" s="6" t="s">
        <v>114</v>
      </c>
      <c r="B39" s="17" t="s">
        <v>52</v>
      </c>
      <c r="C39" s="17" t="s">
        <v>8</v>
      </c>
      <c r="D39" s="17" t="s">
        <v>9</v>
      </c>
      <c r="E39" s="19" t="s">
        <v>53</v>
      </c>
      <c r="F39" s="17" t="s">
        <v>68</v>
      </c>
      <c r="G39" s="19" t="s">
        <v>69</v>
      </c>
      <c r="H39" s="18" t="s">
        <v>13</v>
      </c>
      <c r="I39" s="73" t="s">
        <v>405</v>
      </c>
      <c r="J39" s="6" t="s">
        <v>363</v>
      </c>
      <c r="K39" s="6" t="s">
        <v>363</v>
      </c>
      <c r="L39" s="66" t="str">
        <f t="shared" si="0"/>
        <v>Met</v>
      </c>
      <c r="M39" s="48"/>
      <c r="N39" s="48"/>
      <c r="O39" s="48"/>
    </row>
    <row r="40" spans="1:15" ht="144.65" customHeight="1" x14ac:dyDescent="0.35">
      <c r="A40" s="6" t="s">
        <v>114</v>
      </c>
      <c r="B40" s="10" t="s">
        <v>70</v>
      </c>
      <c r="C40" s="10" t="s">
        <v>8</v>
      </c>
      <c r="D40" s="10" t="s">
        <v>9</v>
      </c>
      <c r="E40" s="11" t="s">
        <v>597</v>
      </c>
      <c r="F40" s="10" t="s">
        <v>11</v>
      </c>
      <c r="G40" s="11" t="s">
        <v>72</v>
      </c>
      <c r="H40" s="12" t="s">
        <v>16</v>
      </c>
      <c r="I40" s="78" t="s">
        <v>406</v>
      </c>
      <c r="J40" s="6" t="s">
        <v>363</v>
      </c>
      <c r="K40" s="6" t="s">
        <v>363</v>
      </c>
      <c r="L40" s="66" t="str">
        <f t="shared" si="0"/>
        <v>Met</v>
      </c>
      <c r="M40" s="48"/>
      <c r="N40" s="48"/>
      <c r="O40" s="48"/>
    </row>
    <row r="41" spans="1:15" ht="129.65" customHeight="1" x14ac:dyDescent="0.35">
      <c r="A41" s="6" t="s">
        <v>114</v>
      </c>
      <c r="B41" s="10" t="s">
        <v>70</v>
      </c>
      <c r="C41" s="10" t="s">
        <v>8</v>
      </c>
      <c r="D41" s="10" t="s">
        <v>9</v>
      </c>
      <c r="E41" s="11" t="s">
        <v>597</v>
      </c>
      <c r="F41" s="10" t="s">
        <v>14</v>
      </c>
      <c r="G41" s="11" t="s">
        <v>73</v>
      </c>
      <c r="H41" s="12" t="s">
        <v>16</v>
      </c>
      <c r="I41" s="78" t="s">
        <v>407</v>
      </c>
      <c r="J41" s="6" t="s">
        <v>363</v>
      </c>
      <c r="K41" s="6" t="s">
        <v>363</v>
      </c>
      <c r="L41" s="66" t="str">
        <f t="shared" si="0"/>
        <v>Met</v>
      </c>
      <c r="M41" s="48"/>
      <c r="N41" s="48"/>
      <c r="O41" s="48"/>
    </row>
    <row r="42" spans="1:15" ht="64.75" customHeight="1" x14ac:dyDescent="0.35">
      <c r="A42" s="6" t="s">
        <v>114</v>
      </c>
      <c r="B42" s="10" t="s">
        <v>70</v>
      </c>
      <c r="C42" s="10" t="s">
        <v>8</v>
      </c>
      <c r="D42" s="10" t="s">
        <v>9</v>
      </c>
      <c r="E42" s="11" t="s">
        <v>597</v>
      </c>
      <c r="F42" s="10" t="s">
        <v>17</v>
      </c>
      <c r="G42" s="11" t="s">
        <v>74</v>
      </c>
      <c r="H42" s="12" t="s">
        <v>16</v>
      </c>
      <c r="I42" s="78" t="s">
        <v>408</v>
      </c>
      <c r="J42" s="6" t="s">
        <v>364</v>
      </c>
      <c r="K42" s="6"/>
      <c r="L42" s="66" t="str">
        <f t="shared" si="0"/>
        <v>Not Required</v>
      </c>
      <c r="M42" s="48"/>
      <c r="N42" s="48"/>
      <c r="O42" s="48"/>
    </row>
    <row r="43" spans="1:15" ht="75.650000000000006" customHeight="1" x14ac:dyDescent="0.35">
      <c r="A43" s="6" t="s">
        <v>114</v>
      </c>
      <c r="B43" s="10" t="s">
        <v>70</v>
      </c>
      <c r="C43" s="10" t="s">
        <v>8</v>
      </c>
      <c r="D43" s="10" t="s">
        <v>9</v>
      </c>
      <c r="E43" s="11" t="s">
        <v>597</v>
      </c>
      <c r="F43" s="10" t="s">
        <v>19</v>
      </c>
      <c r="G43" s="11" t="s">
        <v>75</v>
      </c>
      <c r="H43" s="12" t="s">
        <v>16</v>
      </c>
      <c r="I43" s="78" t="s">
        <v>409</v>
      </c>
      <c r="J43" s="6" t="s">
        <v>363</v>
      </c>
      <c r="K43" s="6" t="s">
        <v>363</v>
      </c>
      <c r="L43" s="66" t="str">
        <f t="shared" si="0"/>
        <v>Met</v>
      </c>
      <c r="M43" s="48"/>
      <c r="N43" s="48"/>
      <c r="O43" s="48"/>
    </row>
    <row r="44" spans="1:15" ht="43.5" x14ac:dyDescent="0.35">
      <c r="A44" s="6" t="s">
        <v>114</v>
      </c>
      <c r="B44" s="10" t="s">
        <v>70</v>
      </c>
      <c r="C44" s="10" t="s">
        <v>8</v>
      </c>
      <c r="D44" s="10" t="s">
        <v>9</v>
      </c>
      <c r="E44" s="11" t="s">
        <v>597</v>
      </c>
      <c r="F44" s="10" t="s">
        <v>21</v>
      </c>
      <c r="G44" s="11" t="s">
        <v>76</v>
      </c>
      <c r="H44" s="12" t="s">
        <v>16</v>
      </c>
      <c r="I44" s="78" t="s">
        <v>410</v>
      </c>
      <c r="J44" s="6" t="s">
        <v>363</v>
      </c>
      <c r="K44" s="6" t="s">
        <v>363</v>
      </c>
      <c r="L44" s="66" t="str">
        <f t="shared" si="0"/>
        <v>Met</v>
      </c>
      <c r="M44" s="48"/>
      <c r="N44" s="48"/>
      <c r="O44" s="48"/>
    </row>
    <row r="45" spans="1:15" ht="43.5" x14ac:dyDescent="0.35">
      <c r="A45" s="6" t="s">
        <v>114</v>
      </c>
      <c r="B45" s="10" t="s">
        <v>70</v>
      </c>
      <c r="C45" s="10" t="s">
        <v>8</v>
      </c>
      <c r="D45" s="10" t="s">
        <v>9</v>
      </c>
      <c r="E45" s="11" t="s">
        <v>597</v>
      </c>
      <c r="F45" s="10" t="s">
        <v>23</v>
      </c>
      <c r="G45" s="11" t="s">
        <v>77</v>
      </c>
      <c r="H45" s="12" t="s">
        <v>16</v>
      </c>
      <c r="I45" s="78" t="s">
        <v>411</v>
      </c>
      <c r="J45" s="6" t="s">
        <v>363</v>
      </c>
      <c r="K45" s="6" t="s">
        <v>363</v>
      </c>
      <c r="L45" s="66" t="str">
        <f t="shared" si="0"/>
        <v>Met</v>
      </c>
      <c r="M45" s="48"/>
      <c r="N45" s="48"/>
      <c r="O45" s="48"/>
    </row>
    <row r="46" spans="1:15" ht="93" customHeight="1" x14ac:dyDescent="0.35">
      <c r="A46" s="6" t="s">
        <v>114</v>
      </c>
      <c r="B46" s="81" t="s">
        <v>70</v>
      </c>
      <c r="C46" s="81" t="s">
        <v>8</v>
      </c>
      <c r="D46" s="81" t="s">
        <v>9</v>
      </c>
      <c r="E46" s="82" t="s">
        <v>597</v>
      </c>
      <c r="F46" s="81" t="s">
        <v>25</v>
      </c>
      <c r="G46" s="82" t="s">
        <v>78</v>
      </c>
      <c r="H46" s="81" t="s">
        <v>47</v>
      </c>
      <c r="I46" s="84" t="s">
        <v>412</v>
      </c>
      <c r="J46" s="6" t="s">
        <v>364</v>
      </c>
      <c r="K46" s="6"/>
      <c r="L46" s="66" t="str">
        <f t="shared" si="0"/>
        <v>Not Required</v>
      </c>
      <c r="M46" s="48"/>
      <c r="N46" s="48"/>
      <c r="O46" s="48"/>
    </row>
    <row r="47" spans="1:15" ht="48.65" customHeight="1" x14ac:dyDescent="0.35">
      <c r="A47" s="6" t="s">
        <v>114</v>
      </c>
      <c r="B47" s="17" t="s">
        <v>70</v>
      </c>
      <c r="C47" s="17" t="s">
        <v>8</v>
      </c>
      <c r="D47" s="17" t="s">
        <v>9</v>
      </c>
      <c r="E47" s="19" t="s">
        <v>597</v>
      </c>
      <c r="F47" s="17" t="s">
        <v>27</v>
      </c>
      <c r="G47" s="19" t="s">
        <v>79</v>
      </c>
      <c r="H47" s="18" t="s">
        <v>13</v>
      </c>
      <c r="I47" s="73" t="s">
        <v>413</v>
      </c>
      <c r="J47" s="6" t="s">
        <v>363</v>
      </c>
      <c r="K47" s="6" t="s">
        <v>211</v>
      </c>
      <c r="L47" s="66" t="str">
        <f t="shared" si="0"/>
        <v>Customizable</v>
      </c>
      <c r="M47" s="48"/>
      <c r="N47" s="48"/>
      <c r="O47" s="48"/>
    </row>
    <row r="48" spans="1:15" ht="49.75" customHeight="1" x14ac:dyDescent="0.35">
      <c r="A48" s="6" t="s">
        <v>114</v>
      </c>
      <c r="B48" s="10" t="s">
        <v>70</v>
      </c>
      <c r="C48" s="10" t="s">
        <v>8</v>
      </c>
      <c r="D48" s="10" t="s">
        <v>9</v>
      </c>
      <c r="E48" s="11" t="s">
        <v>597</v>
      </c>
      <c r="F48" s="10" t="s">
        <v>29</v>
      </c>
      <c r="G48" s="11" t="s">
        <v>80</v>
      </c>
      <c r="H48" s="12" t="s">
        <v>16</v>
      </c>
      <c r="I48" s="78" t="s">
        <v>414</v>
      </c>
      <c r="J48" s="6" t="s">
        <v>363</v>
      </c>
      <c r="K48" s="6" t="s">
        <v>363</v>
      </c>
      <c r="L48" s="66" t="str">
        <f t="shared" si="0"/>
        <v>Met</v>
      </c>
      <c r="M48" s="48"/>
      <c r="N48" s="48"/>
      <c r="O48" s="48"/>
    </row>
    <row r="49" spans="1:15" ht="63" customHeight="1" x14ac:dyDescent="0.35">
      <c r="A49" s="6" t="s">
        <v>114</v>
      </c>
      <c r="B49" s="10" t="s">
        <v>70</v>
      </c>
      <c r="C49" s="10" t="s">
        <v>8</v>
      </c>
      <c r="D49" s="10" t="s">
        <v>9</v>
      </c>
      <c r="E49" s="11" t="s">
        <v>597</v>
      </c>
      <c r="F49" s="10" t="s">
        <v>32</v>
      </c>
      <c r="G49" s="11" t="s">
        <v>64</v>
      </c>
      <c r="H49" s="12" t="s">
        <v>16</v>
      </c>
      <c r="I49" s="78" t="s">
        <v>415</v>
      </c>
      <c r="J49" s="6" t="s">
        <v>364</v>
      </c>
      <c r="K49" s="6"/>
      <c r="L49" s="66" t="str">
        <f t="shared" si="0"/>
        <v>Not Required</v>
      </c>
      <c r="M49" s="48"/>
      <c r="N49" s="48"/>
      <c r="O49" s="48"/>
    </row>
    <row r="50" spans="1:15" ht="67.25" customHeight="1" x14ac:dyDescent="0.35">
      <c r="A50" s="6" t="s">
        <v>114</v>
      </c>
      <c r="B50" s="10" t="s">
        <v>70</v>
      </c>
      <c r="C50" s="10" t="s">
        <v>8</v>
      </c>
      <c r="D50" s="10" t="s">
        <v>9</v>
      </c>
      <c r="E50" s="11" t="s">
        <v>597</v>
      </c>
      <c r="F50" s="10" t="s">
        <v>35</v>
      </c>
      <c r="G50" s="11" t="s">
        <v>65</v>
      </c>
      <c r="H50" s="12" t="s">
        <v>16</v>
      </c>
      <c r="I50" s="78" t="s">
        <v>416</v>
      </c>
      <c r="J50" s="6" t="s">
        <v>363</v>
      </c>
      <c r="K50" s="6" t="s">
        <v>363</v>
      </c>
      <c r="L50" s="66" t="str">
        <f t="shared" si="0"/>
        <v>Met</v>
      </c>
      <c r="M50" s="48"/>
      <c r="N50" s="48"/>
      <c r="O50" s="48"/>
    </row>
    <row r="51" spans="1:15" ht="103.75" customHeight="1" x14ac:dyDescent="0.35">
      <c r="A51" s="6" t="s">
        <v>114</v>
      </c>
      <c r="B51" s="10" t="s">
        <v>70</v>
      </c>
      <c r="C51" s="10" t="s">
        <v>34</v>
      </c>
      <c r="D51" s="10" t="s">
        <v>9</v>
      </c>
      <c r="E51" s="11" t="s">
        <v>597</v>
      </c>
      <c r="F51" s="10" t="s">
        <v>39</v>
      </c>
      <c r="G51" s="11" t="s">
        <v>81</v>
      </c>
      <c r="H51" s="12" t="s">
        <v>16</v>
      </c>
      <c r="I51" s="90" t="s">
        <v>417</v>
      </c>
      <c r="J51" s="6" t="s">
        <v>363</v>
      </c>
      <c r="K51" s="6" t="s">
        <v>211</v>
      </c>
      <c r="L51" s="66" t="str">
        <f t="shared" si="0"/>
        <v>Customizable</v>
      </c>
      <c r="M51" s="48"/>
      <c r="N51" s="48"/>
      <c r="O51" s="48"/>
    </row>
    <row r="52" spans="1:15" ht="107.4" customHeight="1" x14ac:dyDescent="0.35">
      <c r="A52" s="6" t="s">
        <v>114</v>
      </c>
      <c r="B52" s="17" t="s">
        <v>70</v>
      </c>
      <c r="C52" s="17" t="s">
        <v>38</v>
      </c>
      <c r="D52" s="17" t="s">
        <v>9</v>
      </c>
      <c r="E52" s="19" t="s">
        <v>597</v>
      </c>
      <c r="F52" s="17" t="s">
        <v>39</v>
      </c>
      <c r="G52" s="19" t="s">
        <v>81</v>
      </c>
      <c r="H52" s="18" t="s">
        <v>13</v>
      </c>
      <c r="I52" s="73" t="s">
        <v>417</v>
      </c>
      <c r="J52" s="6" t="s">
        <v>363</v>
      </c>
      <c r="K52" s="6" t="s">
        <v>363</v>
      </c>
      <c r="L52" s="66" t="str">
        <f t="shared" si="0"/>
        <v>Met</v>
      </c>
      <c r="M52" s="48"/>
      <c r="N52" s="48"/>
      <c r="O52" s="48"/>
    </row>
    <row r="53" spans="1:15" ht="100.75" customHeight="1" x14ac:dyDescent="0.35">
      <c r="A53" s="6" t="s">
        <v>114</v>
      </c>
      <c r="B53" s="17" t="s">
        <v>70</v>
      </c>
      <c r="C53" s="17" t="s">
        <v>8</v>
      </c>
      <c r="D53" s="17" t="s">
        <v>9</v>
      </c>
      <c r="E53" s="19" t="s">
        <v>597</v>
      </c>
      <c r="F53" s="17" t="s">
        <v>66</v>
      </c>
      <c r="G53" s="19" t="s">
        <v>82</v>
      </c>
      <c r="H53" s="18" t="s">
        <v>13</v>
      </c>
      <c r="I53" s="73" t="s">
        <v>418</v>
      </c>
      <c r="J53" s="6" t="s">
        <v>363</v>
      </c>
      <c r="K53" s="6" t="s">
        <v>363</v>
      </c>
      <c r="L53" s="66" t="str">
        <f t="shared" si="0"/>
        <v>Met</v>
      </c>
      <c r="M53" s="48"/>
      <c r="N53" s="48"/>
      <c r="O53" s="48"/>
    </row>
    <row r="54" spans="1:15" ht="72.5" x14ac:dyDescent="0.35">
      <c r="A54" s="6" t="s">
        <v>114</v>
      </c>
      <c r="B54" s="10" t="s">
        <v>70</v>
      </c>
      <c r="C54" s="10" t="s">
        <v>8</v>
      </c>
      <c r="D54" s="10" t="s">
        <v>9</v>
      </c>
      <c r="E54" s="11" t="s">
        <v>597</v>
      </c>
      <c r="F54" s="10" t="s">
        <v>68</v>
      </c>
      <c r="G54" s="11" t="s">
        <v>83</v>
      </c>
      <c r="H54" s="12" t="s">
        <v>16</v>
      </c>
      <c r="I54" s="78" t="s">
        <v>419</v>
      </c>
      <c r="J54" s="6" t="s">
        <v>363</v>
      </c>
      <c r="K54" s="6" t="s">
        <v>363</v>
      </c>
      <c r="L54" s="66" t="str">
        <f t="shared" si="0"/>
        <v>Met</v>
      </c>
      <c r="M54" s="48"/>
      <c r="N54" s="48"/>
      <c r="O54" s="48"/>
    </row>
    <row r="55" spans="1:15" ht="203" x14ac:dyDescent="0.35">
      <c r="A55" s="6" t="s">
        <v>114</v>
      </c>
      <c r="B55" s="17" t="s">
        <v>84</v>
      </c>
      <c r="C55" s="17" t="s">
        <v>8</v>
      </c>
      <c r="D55" s="17" t="s">
        <v>9</v>
      </c>
      <c r="E55" s="19" t="s">
        <v>85</v>
      </c>
      <c r="F55" s="17" t="s">
        <v>11</v>
      </c>
      <c r="G55" s="19" t="s">
        <v>86</v>
      </c>
      <c r="H55" s="18" t="s">
        <v>13</v>
      </c>
      <c r="I55" s="73" t="s">
        <v>420</v>
      </c>
      <c r="J55" s="6" t="s">
        <v>363</v>
      </c>
      <c r="K55" s="6" t="s">
        <v>363</v>
      </c>
      <c r="L55" s="66" t="str">
        <f t="shared" si="0"/>
        <v>Met</v>
      </c>
      <c r="M55" s="48"/>
      <c r="N55" s="48"/>
      <c r="O55" s="48"/>
    </row>
    <row r="56" spans="1:15" ht="49.25" customHeight="1" x14ac:dyDescent="0.35">
      <c r="A56" s="6" t="s">
        <v>114</v>
      </c>
      <c r="B56" s="17" t="s">
        <v>84</v>
      </c>
      <c r="C56" s="17" t="s">
        <v>8</v>
      </c>
      <c r="D56" s="17" t="s">
        <v>9</v>
      </c>
      <c r="E56" s="19" t="s">
        <v>85</v>
      </c>
      <c r="F56" s="17" t="s">
        <v>14</v>
      </c>
      <c r="G56" s="19" t="s">
        <v>87</v>
      </c>
      <c r="H56" s="18" t="s">
        <v>13</v>
      </c>
      <c r="I56" s="73" t="s">
        <v>421</v>
      </c>
      <c r="J56" s="6" t="s">
        <v>363</v>
      </c>
      <c r="K56" s="6" t="s">
        <v>363</v>
      </c>
      <c r="L56" s="66" t="str">
        <f t="shared" si="0"/>
        <v>Met</v>
      </c>
      <c r="M56" s="48"/>
      <c r="N56" s="48"/>
      <c r="O56" s="48"/>
    </row>
    <row r="57" spans="1:15" ht="106.25" customHeight="1" x14ac:dyDescent="0.35">
      <c r="A57" s="6" t="s">
        <v>114</v>
      </c>
      <c r="B57" s="17" t="s">
        <v>84</v>
      </c>
      <c r="C57" s="17" t="s">
        <v>8</v>
      </c>
      <c r="D57" s="17" t="s">
        <v>9</v>
      </c>
      <c r="E57" s="19" t="s">
        <v>85</v>
      </c>
      <c r="F57" s="17" t="s">
        <v>17</v>
      </c>
      <c r="G57" s="19" t="s">
        <v>88</v>
      </c>
      <c r="H57" s="18" t="s">
        <v>13</v>
      </c>
      <c r="I57" s="73" t="s">
        <v>422</v>
      </c>
      <c r="J57" s="6" t="s">
        <v>363</v>
      </c>
      <c r="K57" s="6" t="s">
        <v>363</v>
      </c>
      <c r="L57" s="66" t="str">
        <f t="shared" si="0"/>
        <v>Met</v>
      </c>
      <c r="M57" s="48"/>
      <c r="N57" s="48"/>
      <c r="O57" s="48"/>
    </row>
    <row r="58" spans="1:15" ht="172.25" customHeight="1" x14ac:dyDescent="0.35">
      <c r="A58" s="6" t="s">
        <v>114</v>
      </c>
      <c r="B58" s="2" t="s">
        <v>84</v>
      </c>
      <c r="C58" s="2" t="s">
        <v>34</v>
      </c>
      <c r="D58" s="2" t="s">
        <v>9</v>
      </c>
      <c r="E58" s="3" t="s">
        <v>85</v>
      </c>
      <c r="F58" s="2" t="s">
        <v>19</v>
      </c>
      <c r="G58" s="3" t="s">
        <v>89</v>
      </c>
      <c r="H58" s="13" t="s">
        <v>37</v>
      </c>
      <c r="I58" s="85" t="s">
        <v>423</v>
      </c>
      <c r="J58" s="6" t="s">
        <v>364</v>
      </c>
      <c r="K58" s="6"/>
      <c r="L58" s="66" t="str">
        <f t="shared" si="0"/>
        <v>Not Required</v>
      </c>
      <c r="M58" s="48"/>
      <c r="N58" s="48"/>
      <c r="O58" s="48"/>
    </row>
    <row r="59" spans="1:15" ht="173.4" customHeight="1" x14ac:dyDescent="0.35">
      <c r="A59" s="6" t="s">
        <v>114</v>
      </c>
      <c r="B59" s="10" t="s">
        <v>84</v>
      </c>
      <c r="C59" s="10" t="s">
        <v>38</v>
      </c>
      <c r="D59" s="10" t="s">
        <v>9</v>
      </c>
      <c r="E59" s="11" t="s">
        <v>85</v>
      </c>
      <c r="F59" s="10" t="s">
        <v>19</v>
      </c>
      <c r="G59" s="11" t="s">
        <v>89</v>
      </c>
      <c r="H59" s="12" t="s">
        <v>16</v>
      </c>
      <c r="I59" s="78" t="s">
        <v>423</v>
      </c>
      <c r="J59" s="6" t="s">
        <v>363</v>
      </c>
      <c r="K59" s="6" t="s">
        <v>363</v>
      </c>
      <c r="L59" s="66" t="str">
        <f t="shared" si="0"/>
        <v>Met</v>
      </c>
      <c r="M59" s="48"/>
      <c r="N59" s="48"/>
      <c r="O59" s="48"/>
    </row>
    <row r="60" spans="1:15" ht="39" customHeight="1" x14ac:dyDescent="0.35">
      <c r="A60" s="6" t="s">
        <v>114</v>
      </c>
      <c r="B60" s="17" t="s">
        <v>84</v>
      </c>
      <c r="C60" s="17" t="s">
        <v>8</v>
      </c>
      <c r="D60" s="17" t="s">
        <v>9</v>
      </c>
      <c r="E60" s="19" t="s">
        <v>85</v>
      </c>
      <c r="F60" s="17" t="s">
        <v>21</v>
      </c>
      <c r="G60" s="19" t="s">
        <v>90</v>
      </c>
      <c r="H60" s="18" t="s">
        <v>13</v>
      </c>
      <c r="I60" s="73" t="s">
        <v>424</v>
      </c>
      <c r="J60" s="6" t="s">
        <v>363</v>
      </c>
      <c r="K60" s="6" t="s">
        <v>363</v>
      </c>
      <c r="L60" s="66" t="str">
        <f t="shared" si="0"/>
        <v>Met</v>
      </c>
      <c r="M60" s="48"/>
      <c r="N60" s="48"/>
      <c r="O60" s="48"/>
    </row>
    <row r="61" spans="1:15" ht="75" customHeight="1" x14ac:dyDescent="0.35">
      <c r="A61" s="6" t="s">
        <v>114</v>
      </c>
      <c r="B61" s="10" t="s">
        <v>84</v>
      </c>
      <c r="C61" s="10" t="s">
        <v>8</v>
      </c>
      <c r="D61" s="10" t="s">
        <v>9</v>
      </c>
      <c r="E61" s="11" t="s">
        <v>85</v>
      </c>
      <c r="F61" s="10" t="s">
        <v>23</v>
      </c>
      <c r="G61" s="11" t="s">
        <v>91</v>
      </c>
      <c r="H61" s="12" t="s">
        <v>16</v>
      </c>
      <c r="I61" s="78" t="s">
        <v>425</v>
      </c>
      <c r="J61" s="6" t="s">
        <v>363</v>
      </c>
      <c r="K61" s="6" t="s">
        <v>363</v>
      </c>
      <c r="L61" s="66" t="str">
        <f t="shared" si="0"/>
        <v>Met</v>
      </c>
      <c r="M61" s="48"/>
      <c r="N61" s="48"/>
      <c r="O61" s="48"/>
    </row>
    <row r="62" spans="1:15" ht="100.75" customHeight="1" x14ac:dyDescent="0.35">
      <c r="A62" s="6" t="s">
        <v>114</v>
      </c>
      <c r="B62" s="10" t="s">
        <v>84</v>
      </c>
      <c r="C62" s="10" t="s">
        <v>8</v>
      </c>
      <c r="D62" s="10" t="s">
        <v>9</v>
      </c>
      <c r="E62" s="11" t="s">
        <v>85</v>
      </c>
      <c r="F62" s="10" t="s">
        <v>25</v>
      </c>
      <c r="G62" s="11" t="s">
        <v>92</v>
      </c>
      <c r="H62" s="12" t="s">
        <v>16</v>
      </c>
      <c r="I62" s="78" t="s">
        <v>426</v>
      </c>
      <c r="J62" s="6" t="s">
        <v>364</v>
      </c>
      <c r="K62" s="6"/>
      <c r="L62" s="66" t="str">
        <f t="shared" si="0"/>
        <v>Not Required</v>
      </c>
      <c r="M62" s="48"/>
      <c r="N62" s="48"/>
      <c r="O62" s="48"/>
    </row>
    <row r="63" spans="1:15" ht="58" x14ac:dyDescent="0.35">
      <c r="A63" s="6" t="s">
        <v>114</v>
      </c>
      <c r="B63" s="10" t="s">
        <v>84</v>
      </c>
      <c r="C63" s="10" t="s">
        <v>34</v>
      </c>
      <c r="D63" s="10" t="s">
        <v>9</v>
      </c>
      <c r="E63" s="11" t="s">
        <v>85</v>
      </c>
      <c r="F63" s="10" t="s">
        <v>27</v>
      </c>
      <c r="G63" s="11" t="s">
        <v>93</v>
      </c>
      <c r="H63" s="12" t="s">
        <v>16</v>
      </c>
      <c r="I63" s="78" t="s">
        <v>427</v>
      </c>
      <c r="J63" s="6" t="s">
        <v>363</v>
      </c>
      <c r="K63" s="6" t="s">
        <v>363</v>
      </c>
      <c r="L63" s="66" t="str">
        <f t="shared" si="0"/>
        <v>Met</v>
      </c>
      <c r="M63" s="48"/>
      <c r="N63" s="48"/>
      <c r="O63" s="48"/>
    </row>
    <row r="64" spans="1:15" ht="64.25" customHeight="1" x14ac:dyDescent="0.35">
      <c r="A64" s="6" t="s">
        <v>114</v>
      </c>
      <c r="B64" s="2" t="s">
        <v>84</v>
      </c>
      <c r="C64" s="2" t="s">
        <v>38</v>
      </c>
      <c r="D64" s="2" t="s">
        <v>9</v>
      </c>
      <c r="E64" s="3" t="s">
        <v>85</v>
      </c>
      <c r="F64" s="2" t="s">
        <v>27</v>
      </c>
      <c r="G64" s="3" t="s">
        <v>93</v>
      </c>
      <c r="H64" s="13" t="s">
        <v>37</v>
      </c>
      <c r="I64" s="85" t="s">
        <v>427</v>
      </c>
      <c r="J64" s="6" t="s">
        <v>363</v>
      </c>
      <c r="K64" s="6" t="s">
        <v>363</v>
      </c>
      <c r="L64" s="66" t="str">
        <f t="shared" si="0"/>
        <v>Met</v>
      </c>
      <c r="M64" s="48"/>
      <c r="N64" s="48"/>
      <c r="O64" s="48"/>
    </row>
    <row r="65" spans="1:15" ht="75.650000000000006" customHeight="1" x14ac:dyDescent="0.35">
      <c r="A65" s="6" t="s">
        <v>114</v>
      </c>
      <c r="B65" s="81" t="s">
        <v>84</v>
      </c>
      <c r="C65" s="81" t="s">
        <v>8</v>
      </c>
      <c r="D65" s="81" t="s">
        <v>9</v>
      </c>
      <c r="E65" s="82" t="s">
        <v>85</v>
      </c>
      <c r="F65" s="81" t="s">
        <v>29</v>
      </c>
      <c r="G65" s="82" t="s">
        <v>94</v>
      </c>
      <c r="H65" s="81" t="s">
        <v>47</v>
      </c>
      <c r="I65" s="84" t="s">
        <v>428</v>
      </c>
      <c r="J65" s="6" t="s">
        <v>364</v>
      </c>
      <c r="K65" s="6"/>
      <c r="L65" s="66" t="str">
        <f t="shared" si="0"/>
        <v>Not Required</v>
      </c>
      <c r="M65" s="48"/>
      <c r="N65" s="48"/>
      <c r="O65" s="48"/>
    </row>
    <row r="66" spans="1:15" ht="177.65" customHeight="1" x14ac:dyDescent="0.35">
      <c r="A66" s="6" t="s">
        <v>114</v>
      </c>
      <c r="B66" s="17" t="s">
        <v>95</v>
      </c>
      <c r="C66" s="17" t="s">
        <v>8</v>
      </c>
      <c r="D66" s="17" t="s">
        <v>9</v>
      </c>
      <c r="E66" s="19" t="s">
        <v>96</v>
      </c>
      <c r="F66" s="17" t="s">
        <v>11</v>
      </c>
      <c r="G66" s="19" t="s">
        <v>97</v>
      </c>
      <c r="H66" s="18" t="s">
        <v>13</v>
      </c>
      <c r="I66" s="73" t="s">
        <v>429</v>
      </c>
      <c r="J66" s="6" t="s">
        <v>363</v>
      </c>
      <c r="K66" s="6" t="s">
        <v>363</v>
      </c>
      <c r="L66" s="66" t="str">
        <f t="shared" si="0"/>
        <v>Met</v>
      </c>
      <c r="M66" s="48"/>
      <c r="N66" s="48"/>
      <c r="O66" s="48"/>
    </row>
    <row r="67" spans="1:15" ht="118.25" customHeight="1" x14ac:dyDescent="0.35">
      <c r="A67" s="6" t="s">
        <v>114</v>
      </c>
      <c r="B67" s="10" t="s">
        <v>95</v>
      </c>
      <c r="C67" s="10" t="s">
        <v>8</v>
      </c>
      <c r="D67" s="10" t="s">
        <v>9</v>
      </c>
      <c r="E67" s="11" t="s">
        <v>96</v>
      </c>
      <c r="F67" s="10" t="s">
        <v>14</v>
      </c>
      <c r="G67" s="11" t="s">
        <v>98</v>
      </c>
      <c r="H67" s="12" t="s">
        <v>16</v>
      </c>
      <c r="I67" s="78" t="s">
        <v>430</v>
      </c>
      <c r="J67" s="6" t="s">
        <v>363</v>
      </c>
      <c r="K67" s="6" t="s">
        <v>363</v>
      </c>
      <c r="L67" s="66" t="str">
        <f t="shared" si="0"/>
        <v>Met</v>
      </c>
      <c r="M67" s="48"/>
      <c r="N67" s="48"/>
      <c r="O67" s="48"/>
    </row>
    <row r="68" spans="1:15" ht="118.75" customHeight="1" x14ac:dyDescent="0.35">
      <c r="A68" s="6" t="s">
        <v>114</v>
      </c>
      <c r="B68" s="10" t="s">
        <v>95</v>
      </c>
      <c r="C68" s="10" t="s">
        <v>8</v>
      </c>
      <c r="D68" s="10" t="s">
        <v>9</v>
      </c>
      <c r="E68" s="11" t="s">
        <v>96</v>
      </c>
      <c r="F68" s="10" t="s">
        <v>17</v>
      </c>
      <c r="G68" s="11" t="s">
        <v>99</v>
      </c>
      <c r="H68" s="12" t="s">
        <v>16</v>
      </c>
      <c r="I68" s="78" t="s">
        <v>431</v>
      </c>
      <c r="J68" s="6" t="s">
        <v>363</v>
      </c>
      <c r="K68" s="6" t="s">
        <v>211</v>
      </c>
      <c r="L68" s="66" t="str">
        <f t="shared" si="0"/>
        <v>Customizable</v>
      </c>
      <c r="M68" s="48"/>
      <c r="N68" s="48"/>
      <c r="O68" s="48"/>
    </row>
    <row r="69" spans="1:15" ht="165.65" customHeight="1" x14ac:dyDescent="0.35">
      <c r="A69" s="6" t="s">
        <v>114</v>
      </c>
      <c r="B69" s="10" t="s">
        <v>95</v>
      </c>
      <c r="C69" s="10" t="s">
        <v>8</v>
      </c>
      <c r="D69" s="10" t="s">
        <v>9</v>
      </c>
      <c r="E69" s="11" t="s">
        <v>96</v>
      </c>
      <c r="F69" s="10" t="s">
        <v>19</v>
      </c>
      <c r="G69" s="11" t="s">
        <v>100</v>
      </c>
      <c r="H69" s="12" t="s">
        <v>16</v>
      </c>
      <c r="I69" s="78" t="s">
        <v>432</v>
      </c>
      <c r="J69" s="6" t="s">
        <v>364</v>
      </c>
      <c r="K69" s="6"/>
      <c r="L69" s="66" t="str">
        <f t="shared" si="0"/>
        <v>Not Required</v>
      </c>
      <c r="M69" s="48"/>
      <c r="N69" s="48"/>
      <c r="O69" s="48"/>
    </row>
    <row r="70" spans="1:15" ht="49.75" customHeight="1" x14ac:dyDescent="0.35">
      <c r="A70" s="6" t="s">
        <v>114</v>
      </c>
      <c r="B70" s="2" t="s">
        <v>95</v>
      </c>
      <c r="C70" s="2" t="s">
        <v>8</v>
      </c>
      <c r="D70" s="2" t="s">
        <v>9</v>
      </c>
      <c r="E70" s="3" t="s">
        <v>96</v>
      </c>
      <c r="F70" s="2" t="s">
        <v>21</v>
      </c>
      <c r="G70" s="3" t="s">
        <v>101</v>
      </c>
      <c r="H70" s="13" t="s">
        <v>37</v>
      </c>
      <c r="I70" s="85" t="s">
        <v>433</v>
      </c>
      <c r="J70" s="6" t="s">
        <v>364</v>
      </c>
      <c r="K70" s="6"/>
      <c r="L70" s="66" t="str">
        <f t="shared" si="0"/>
        <v>Not Required</v>
      </c>
      <c r="M70" s="48"/>
      <c r="N70" s="48"/>
      <c r="O70" s="48"/>
    </row>
    <row r="71" spans="1:15" ht="90.65" customHeight="1" x14ac:dyDescent="0.35">
      <c r="A71" s="6" t="s">
        <v>114</v>
      </c>
      <c r="B71" s="17" t="s">
        <v>95</v>
      </c>
      <c r="C71" s="17" t="s">
        <v>8</v>
      </c>
      <c r="D71" s="17" t="s">
        <v>9</v>
      </c>
      <c r="E71" s="19" t="s">
        <v>96</v>
      </c>
      <c r="F71" s="17" t="s">
        <v>23</v>
      </c>
      <c r="G71" s="19" t="s">
        <v>102</v>
      </c>
      <c r="H71" s="18" t="s">
        <v>13</v>
      </c>
      <c r="I71" s="73" t="s">
        <v>434</v>
      </c>
      <c r="J71" s="6" t="s">
        <v>363</v>
      </c>
      <c r="K71" s="6" t="s">
        <v>363</v>
      </c>
      <c r="L71" s="66" t="str">
        <f t="shared" ref="L71:L82" si="1">IF(J71="Yes", IF(K71="Yes", "Met", IF(K71="No", "Gap", "Customizable")), "Not Required")</f>
        <v>Met</v>
      </c>
      <c r="M71" s="48"/>
      <c r="N71" s="48"/>
      <c r="O71" s="48"/>
    </row>
    <row r="72" spans="1:15" ht="188.4" customHeight="1" x14ac:dyDescent="0.35">
      <c r="A72" s="6" t="s">
        <v>114</v>
      </c>
      <c r="B72" s="10" t="s">
        <v>103</v>
      </c>
      <c r="C72" s="10" t="s">
        <v>8</v>
      </c>
      <c r="D72" s="10" t="s">
        <v>9</v>
      </c>
      <c r="E72" s="11" t="s">
        <v>104</v>
      </c>
      <c r="F72" s="12" t="s">
        <v>11</v>
      </c>
      <c r="G72" s="11" t="s">
        <v>105</v>
      </c>
      <c r="H72" s="12" t="s">
        <v>16</v>
      </c>
      <c r="I72" s="78" t="s">
        <v>435</v>
      </c>
      <c r="J72" s="6" t="s">
        <v>363</v>
      </c>
      <c r="K72" s="6" t="s">
        <v>363</v>
      </c>
      <c r="L72" s="66" t="str">
        <f t="shared" si="1"/>
        <v>Met</v>
      </c>
      <c r="M72" s="48"/>
      <c r="N72" s="48"/>
      <c r="O72" s="48"/>
    </row>
    <row r="73" spans="1:15" ht="82.75" customHeight="1" x14ac:dyDescent="0.35">
      <c r="A73" s="6" t="s">
        <v>114</v>
      </c>
      <c r="B73" s="10" t="s">
        <v>103</v>
      </c>
      <c r="C73" s="10" t="s">
        <v>8</v>
      </c>
      <c r="D73" s="10" t="s">
        <v>9</v>
      </c>
      <c r="E73" s="11" t="s">
        <v>104</v>
      </c>
      <c r="F73" s="10" t="s">
        <v>14</v>
      </c>
      <c r="G73" s="11" t="s">
        <v>106</v>
      </c>
      <c r="H73" s="12" t="s">
        <v>16</v>
      </c>
      <c r="I73" s="78" t="s">
        <v>436</v>
      </c>
      <c r="J73" s="6" t="s">
        <v>363</v>
      </c>
      <c r="K73" s="6" t="s">
        <v>363</v>
      </c>
      <c r="L73" s="66" t="str">
        <f t="shared" si="1"/>
        <v>Met</v>
      </c>
      <c r="M73" s="48"/>
      <c r="N73" s="48"/>
      <c r="O73" s="48"/>
    </row>
    <row r="74" spans="1:15" ht="333.5" x14ac:dyDescent="0.35">
      <c r="A74" s="6" t="s">
        <v>114</v>
      </c>
      <c r="B74" s="10" t="s">
        <v>107</v>
      </c>
      <c r="C74" s="10" t="s">
        <v>8</v>
      </c>
      <c r="D74" s="10" t="s">
        <v>9</v>
      </c>
      <c r="E74" s="11" t="s">
        <v>108</v>
      </c>
      <c r="F74" s="10" t="s">
        <v>11</v>
      </c>
      <c r="G74" s="11" t="s">
        <v>109</v>
      </c>
      <c r="H74" s="12" t="s">
        <v>16</v>
      </c>
      <c r="I74" s="78" t="s">
        <v>437</v>
      </c>
      <c r="J74" s="6" t="s">
        <v>363</v>
      </c>
      <c r="K74" s="6" t="s">
        <v>363</v>
      </c>
      <c r="L74" s="66" t="str">
        <f t="shared" si="1"/>
        <v>Met</v>
      </c>
      <c r="M74" s="48"/>
      <c r="N74" s="48"/>
      <c r="O74" s="48"/>
    </row>
    <row r="75" spans="1:15" ht="110.4" customHeight="1" x14ac:dyDescent="0.35">
      <c r="A75" s="6" t="s">
        <v>114</v>
      </c>
      <c r="B75" s="2" t="s">
        <v>107</v>
      </c>
      <c r="C75" s="2" t="s">
        <v>8</v>
      </c>
      <c r="D75" s="2" t="s">
        <v>9</v>
      </c>
      <c r="E75" s="3" t="s">
        <v>108</v>
      </c>
      <c r="F75" s="2" t="s">
        <v>14</v>
      </c>
      <c r="G75" s="3" t="s">
        <v>110</v>
      </c>
      <c r="H75" s="13" t="s">
        <v>37</v>
      </c>
      <c r="I75" s="85" t="s">
        <v>438</v>
      </c>
      <c r="J75" s="6" t="s">
        <v>363</v>
      </c>
      <c r="K75" s="6" t="s">
        <v>363</v>
      </c>
      <c r="L75" s="66" t="str">
        <f t="shared" si="1"/>
        <v>Met</v>
      </c>
      <c r="M75" s="48"/>
      <c r="N75" s="48"/>
      <c r="O75" s="48"/>
    </row>
    <row r="76" spans="1:15" ht="159.65" customHeight="1" x14ac:dyDescent="0.35">
      <c r="A76" s="6" t="s">
        <v>114</v>
      </c>
      <c r="B76" s="2" t="s">
        <v>107</v>
      </c>
      <c r="C76" s="2" t="s">
        <v>8</v>
      </c>
      <c r="D76" s="2" t="s">
        <v>9</v>
      </c>
      <c r="E76" s="3" t="s">
        <v>108</v>
      </c>
      <c r="F76" s="2" t="s">
        <v>17</v>
      </c>
      <c r="G76" s="3" t="s">
        <v>111</v>
      </c>
      <c r="H76" s="13" t="s">
        <v>37</v>
      </c>
      <c r="I76" s="3" t="s">
        <v>439</v>
      </c>
      <c r="J76" s="6" t="s">
        <v>363</v>
      </c>
      <c r="K76" s="6" t="s">
        <v>211</v>
      </c>
      <c r="L76" s="66" t="str">
        <f t="shared" si="1"/>
        <v>Customizable</v>
      </c>
      <c r="M76" s="48"/>
      <c r="N76" s="48"/>
      <c r="O76" s="48"/>
    </row>
    <row r="77" spans="1:15" ht="121.75" customHeight="1" x14ac:dyDescent="0.35">
      <c r="A77" s="6" t="s">
        <v>114</v>
      </c>
      <c r="B77" s="2" t="s">
        <v>107</v>
      </c>
      <c r="C77" s="2" t="s">
        <v>8</v>
      </c>
      <c r="D77" s="2" t="s">
        <v>9</v>
      </c>
      <c r="E77" s="3" t="s">
        <v>108</v>
      </c>
      <c r="F77" s="2" t="s">
        <v>19</v>
      </c>
      <c r="G77" s="3" t="s">
        <v>112</v>
      </c>
      <c r="H77" s="13" t="s">
        <v>37</v>
      </c>
      <c r="I77" s="3" t="s">
        <v>440</v>
      </c>
      <c r="J77" s="6" t="s">
        <v>363</v>
      </c>
      <c r="K77" s="6" t="s">
        <v>211</v>
      </c>
      <c r="L77" s="66" t="str">
        <f t="shared" si="1"/>
        <v>Customizable</v>
      </c>
      <c r="M77" s="48"/>
      <c r="N77" s="48"/>
      <c r="O77" s="48"/>
    </row>
    <row r="78" spans="1:15" x14ac:dyDescent="0.35">
      <c r="A78" s="6" t="s">
        <v>114</v>
      </c>
      <c r="B78" s="2"/>
      <c r="C78" s="2"/>
      <c r="D78" s="2"/>
      <c r="E78" s="3"/>
      <c r="F78" s="2"/>
      <c r="G78" s="7" t="s">
        <v>115</v>
      </c>
      <c r="H78" s="2"/>
      <c r="I78" s="23"/>
      <c r="J78" s="6"/>
      <c r="K78" s="6"/>
      <c r="L78" s="66" t="str">
        <f t="shared" si="1"/>
        <v>Not Required</v>
      </c>
      <c r="M78" s="48"/>
      <c r="N78" s="48"/>
      <c r="O78" s="48"/>
    </row>
    <row r="79" spans="1:15" x14ac:dyDescent="0.35">
      <c r="A79" s="6" t="s">
        <v>114</v>
      </c>
      <c r="B79" s="2"/>
      <c r="C79" s="2"/>
      <c r="D79" s="2"/>
      <c r="E79" s="3"/>
      <c r="F79" s="2"/>
      <c r="G79" s="7" t="s">
        <v>115</v>
      </c>
      <c r="H79" s="2"/>
      <c r="I79" s="23"/>
      <c r="J79" s="6"/>
      <c r="K79" s="6"/>
      <c r="L79" s="66" t="str">
        <f t="shared" si="1"/>
        <v>Not Required</v>
      </c>
      <c r="M79" s="48"/>
      <c r="N79" s="48"/>
      <c r="O79" s="48"/>
    </row>
    <row r="80" spans="1:15" x14ac:dyDescent="0.35">
      <c r="A80" s="6" t="s">
        <v>114</v>
      </c>
      <c r="B80" s="2"/>
      <c r="C80" s="2"/>
      <c r="D80" s="2"/>
      <c r="E80" s="3"/>
      <c r="F80" s="2"/>
      <c r="G80" s="7" t="s">
        <v>115</v>
      </c>
      <c r="H80" s="2"/>
      <c r="I80" s="23"/>
      <c r="J80" s="6"/>
      <c r="K80" s="6"/>
      <c r="L80" s="66" t="str">
        <f t="shared" si="1"/>
        <v>Not Required</v>
      </c>
      <c r="M80" s="48"/>
      <c r="N80" s="48"/>
      <c r="O80" s="48"/>
    </row>
    <row r="81" spans="1:15" x14ac:dyDescent="0.35">
      <c r="A81" s="6" t="s">
        <v>114</v>
      </c>
      <c r="B81" s="2"/>
      <c r="C81" s="2"/>
      <c r="D81" s="2"/>
      <c r="E81" s="3"/>
      <c r="F81" s="2"/>
      <c r="G81" s="7" t="s">
        <v>115</v>
      </c>
      <c r="H81" s="2"/>
      <c r="I81" s="23"/>
      <c r="J81" s="6"/>
      <c r="K81" s="6"/>
      <c r="L81" s="66" t="str">
        <f t="shared" si="1"/>
        <v>Not Required</v>
      </c>
      <c r="M81" s="48"/>
      <c r="N81" s="48"/>
      <c r="O81" s="48"/>
    </row>
    <row r="82" spans="1:15" x14ac:dyDescent="0.35">
      <c r="A82" s="6" t="s">
        <v>114</v>
      </c>
      <c r="B82" s="2"/>
      <c r="C82" s="2"/>
      <c r="D82" s="2"/>
      <c r="E82" s="3"/>
      <c r="F82" s="2"/>
      <c r="G82" s="7" t="s">
        <v>115</v>
      </c>
      <c r="H82" s="2"/>
      <c r="I82" s="23"/>
      <c r="J82" s="6"/>
      <c r="K82" s="6"/>
      <c r="L82" s="66" t="str">
        <f t="shared" si="1"/>
        <v>Not Required</v>
      </c>
      <c r="M82" s="48"/>
      <c r="N82" s="48"/>
      <c r="O82" s="48"/>
    </row>
  </sheetData>
  <autoFilter ref="C2:C82" xr:uid="{E3DB6D9C-6DA2-4D93-AD74-51016ABF5D37}"/>
  <conditionalFormatting sqref="J3:K82">
    <cfRule type="containsText" dxfId="39" priority="5" operator="containsText" text="Yes">
      <formula>NOT(ISERROR(SEARCH("Yes",J3)))</formula>
    </cfRule>
  </conditionalFormatting>
  <conditionalFormatting sqref="K3:K82">
    <cfRule type="containsText" dxfId="38" priority="3" operator="containsText" text="Customizable">
      <formula>NOT(ISERROR(SEARCH("Customizable",K3)))</formula>
    </cfRule>
    <cfRule type="containsText" dxfId="37" priority="4" operator="containsText" text="No">
      <formula>NOT(ISERROR(SEARCH("No",K3)))</formula>
    </cfRule>
  </conditionalFormatting>
  <conditionalFormatting sqref="L3:L82">
    <cfRule type="containsText" dxfId="36" priority="1" operator="containsText" text="Gap">
      <formula>NOT(ISERROR(SEARCH("Gap",L3)))</formula>
    </cfRule>
    <cfRule type="containsText" dxfId="35" priority="2" operator="containsText" text="Met">
      <formula>NOT(ISERROR(SEARCH("Met",L3)))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E57363D-1F93-4D04-9258-4C4B77D9E628}">
          <x14:formula1>
            <xm:f>Sheet3!$A$6:$A$8</xm:f>
          </x14:formula1>
          <xm:sqref>K3:K82</xm:sqref>
        </x14:dataValidation>
        <x14:dataValidation type="list" allowBlank="1" showInputMessage="1" showErrorMessage="1" xr:uid="{900FD9BE-02CD-4C33-A5E6-CB05FB6E7B53}">
          <x14:formula1>
            <xm:f>Sheet3!$C$2:$C$3</xm:f>
          </x14:formula1>
          <xm:sqref>J3:J82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2A72F-C028-4456-BC00-2B44EEAED335}">
  <dimension ref="A2:O61"/>
  <sheetViews>
    <sheetView zoomScaleNormal="100" workbookViewId="0">
      <pane xSplit="1" ySplit="2" topLeftCell="B3" activePane="bottomRight" state="frozen"/>
      <selection pane="topRight" activeCell="B1" sqref="B1"/>
      <selection pane="bottomLeft" activeCell="A3" sqref="A3"/>
      <selection pane="bottomRight" activeCell="C56" sqref="C56"/>
    </sheetView>
  </sheetViews>
  <sheetFormatPr defaultRowHeight="14.5" x14ac:dyDescent="0.35"/>
  <cols>
    <col min="2" max="2" width="7.1796875" bestFit="1" customWidth="1"/>
    <col min="3" max="3" width="12.90625" customWidth="1"/>
    <col min="4" max="4" width="11.90625" customWidth="1"/>
    <col min="5" max="5" width="27.453125" customWidth="1"/>
    <col min="6" max="6" width="9.54296875" customWidth="1"/>
    <col min="7" max="7" width="30.6328125" customWidth="1"/>
    <col min="8" max="8" width="12.90625" bestFit="1" customWidth="1"/>
    <col min="9" max="9" width="83.54296875" style="1" customWidth="1"/>
    <col min="10" max="10" width="13.36328125" customWidth="1"/>
    <col min="11" max="11" width="15.453125" customWidth="1"/>
    <col min="12" max="12" width="14.1796875" customWidth="1"/>
    <col min="13" max="13" width="20.08984375" customWidth="1"/>
    <col min="15" max="15" width="19" customWidth="1"/>
  </cols>
  <sheetData>
    <row r="2" spans="1:15" s="4" customFormat="1" ht="43.5" x14ac:dyDescent="0.35">
      <c r="A2" s="63" t="s">
        <v>113</v>
      </c>
      <c r="B2" s="63" t="s">
        <v>0</v>
      </c>
      <c r="C2" s="63" t="s">
        <v>1</v>
      </c>
      <c r="D2" s="63" t="s">
        <v>2</v>
      </c>
      <c r="E2" s="63" t="s">
        <v>3</v>
      </c>
      <c r="F2" s="63" t="s">
        <v>4</v>
      </c>
      <c r="G2" s="63" t="s">
        <v>5</v>
      </c>
      <c r="H2" s="62" t="s">
        <v>6</v>
      </c>
      <c r="I2" s="62" t="s">
        <v>371</v>
      </c>
      <c r="J2" s="62" t="s">
        <v>116</v>
      </c>
      <c r="K2" s="62" t="s">
        <v>117</v>
      </c>
      <c r="L2" s="62" t="s">
        <v>368</v>
      </c>
      <c r="M2" s="62" t="s">
        <v>367</v>
      </c>
      <c r="N2" s="62" t="s">
        <v>207</v>
      </c>
      <c r="O2" s="62" t="s">
        <v>208</v>
      </c>
    </row>
    <row r="3" spans="1:15" ht="217.75" customHeight="1" x14ac:dyDescent="0.35">
      <c r="A3" s="6" t="s">
        <v>206</v>
      </c>
      <c r="B3" s="10" t="s">
        <v>118</v>
      </c>
      <c r="C3" s="10" t="s">
        <v>119</v>
      </c>
      <c r="D3" s="10" t="s">
        <v>9</v>
      </c>
      <c r="E3" s="11" t="s">
        <v>120</v>
      </c>
      <c r="F3" s="12" t="s">
        <v>11</v>
      </c>
      <c r="G3" s="11" t="s">
        <v>121</v>
      </c>
      <c r="H3" s="12" t="s">
        <v>16</v>
      </c>
      <c r="I3" s="11" t="s">
        <v>441</v>
      </c>
      <c r="J3" s="6" t="s">
        <v>363</v>
      </c>
      <c r="K3" s="6" t="s">
        <v>364</v>
      </c>
      <c r="L3" s="66" t="str">
        <f t="shared" ref="L3:L61" si="0">IF(J3="Yes", IF(K3="Yes", "Met", IF(K3="No", "Gap", "Customizable")), "Not Required")</f>
        <v>Gap</v>
      </c>
      <c r="M3" s="48"/>
      <c r="N3" s="48"/>
      <c r="O3" s="48"/>
    </row>
    <row r="4" spans="1:15" ht="203.4" customHeight="1" x14ac:dyDescent="0.35">
      <c r="A4" s="6" t="s">
        <v>206</v>
      </c>
      <c r="B4" s="10" t="s">
        <v>118</v>
      </c>
      <c r="C4" s="10" t="s">
        <v>119</v>
      </c>
      <c r="D4" s="10" t="s">
        <v>9</v>
      </c>
      <c r="E4" s="11" t="s">
        <v>120</v>
      </c>
      <c r="F4" s="12" t="s">
        <v>14</v>
      </c>
      <c r="G4" s="11" t="s">
        <v>122</v>
      </c>
      <c r="H4" s="12" t="s">
        <v>16</v>
      </c>
      <c r="I4" s="11" t="s">
        <v>442</v>
      </c>
      <c r="J4" s="6" t="s">
        <v>363</v>
      </c>
      <c r="K4" s="6" t="s">
        <v>364</v>
      </c>
      <c r="L4" s="66" t="str">
        <f t="shared" si="0"/>
        <v>Gap</v>
      </c>
      <c r="M4" s="48"/>
      <c r="N4" s="48"/>
      <c r="O4" s="48"/>
    </row>
    <row r="5" spans="1:15" ht="187.25" customHeight="1" x14ac:dyDescent="0.35">
      <c r="A5" s="6" t="s">
        <v>206</v>
      </c>
      <c r="B5" s="2" t="s">
        <v>118</v>
      </c>
      <c r="C5" s="2" t="s">
        <v>119</v>
      </c>
      <c r="D5" s="2" t="s">
        <v>9</v>
      </c>
      <c r="E5" s="3" t="s">
        <v>120</v>
      </c>
      <c r="F5" s="13" t="s">
        <v>17</v>
      </c>
      <c r="G5" s="3" t="s">
        <v>123</v>
      </c>
      <c r="H5" s="13" t="s">
        <v>37</v>
      </c>
      <c r="I5" s="3" t="s">
        <v>443</v>
      </c>
      <c r="J5" s="6" t="s">
        <v>364</v>
      </c>
      <c r="K5" s="6"/>
      <c r="L5" s="66" t="str">
        <f t="shared" si="0"/>
        <v>Not Required</v>
      </c>
      <c r="M5" s="48"/>
      <c r="N5" s="48"/>
      <c r="O5" s="48"/>
    </row>
    <row r="6" spans="1:15" ht="141.65" customHeight="1" x14ac:dyDescent="0.35">
      <c r="A6" s="6" t="s">
        <v>206</v>
      </c>
      <c r="B6" s="14" t="s">
        <v>118</v>
      </c>
      <c r="C6" s="14" t="s">
        <v>119</v>
      </c>
      <c r="D6" s="14" t="s">
        <v>9</v>
      </c>
      <c r="E6" s="15" t="s">
        <v>120</v>
      </c>
      <c r="F6" s="16" t="s">
        <v>19</v>
      </c>
      <c r="G6" s="15" t="s">
        <v>124</v>
      </c>
      <c r="H6" s="16" t="s">
        <v>47</v>
      </c>
      <c r="I6" s="15" t="s">
        <v>444</v>
      </c>
      <c r="J6" s="6" t="s">
        <v>364</v>
      </c>
      <c r="K6" s="6"/>
      <c r="L6" s="66" t="str">
        <f t="shared" si="0"/>
        <v>Not Required</v>
      </c>
      <c r="M6" s="48"/>
      <c r="N6" s="48"/>
      <c r="O6" s="48"/>
    </row>
    <row r="7" spans="1:15" ht="171" customHeight="1" x14ac:dyDescent="0.35">
      <c r="A7" s="6" t="s">
        <v>206</v>
      </c>
      <c r="B7" s="2" t="s">
        <v>118</v>
      </c>
      <c r="C7" s="2" t="s">
        <v>119</v>
      </c>
      <c r="D7" s="2" t="s">
        <v>9</v>
      </c>
      <c r="E7" s="3" t="s">
        <v>120</v>
      </c>
      <c r="F7" s="13" t="s">
        <v>21</v>
      </c>
      <c r="G7" s="3" t="s">
        <v>125</v>
      </c>
      <c r="H7" s="13" t="s">
        <v>37</v>
      </c>
      <c r="I7" s="3" t="s">
        <v>445</v>
      </c>
      <c r="J7" s="6" t="s">
        <v>363</v>
      </c>
      <c r="K7" s="6" t="s">
        <v>363</v>
      </c>
      <c r="L7" s="66" t="str">
        <f t="shared" si="0"/>
        <v>Met</v>
      </c>
      <c r="M7" s="48"/>
      <c r="N7" s="48"/>
      <c r="O7" s="48"/>
    </row>
    <row r="8" spans="1:15" ht="184.75" customHeight="1" x14ac:dyDescent="0.35">
      <c r="A8" s="6" t="s">
        <v>206</v>
      </c>
      <c r="B8" s="17" t="s">
        <v>118</v>
      </c>
      <c r="C8" s="18" t="s">
        <v>126</v>
      </c>
      <c r="D8" s="18" t="s">
        <v>31</v>
      </c>
      <c r="E8" s="19" t="s">
        <v>120</v>
      </c>
      <c r="F8" s="18" t="s">
        <v>23</v>
      </c>
      <c r="G8" s="19" t="s">
        <v>127</v>
      </c>
      <c r="H8" s="18" t="s">
        <v>13</v>
      </c>
      <c r="I8" s="19" t="s">
        <v>446</v>
      </c>
      <c r="J8" s="6" t="s">
        <v>363</v>
      </c>
      <c r="K8" s="6" t="s">
        <v>363</v>
      </c>
      <c r="L8" s="66" t="str">
        <f t="shared" si="0"/>
        <v>Met</v>
      </c>
      <c r="M8" s="48"/>
      <c r="N8" s="48"/>
      <c r="O8" s="48"/>
    </row>
    <row r="9" spans="1:15" ht="188.5" x14ac:dyDescent="0.35">
      <c r="A9" s="6" t="s">
        <v>206</v>
      </c>
      <c r="B9" s="17" t="s">
        <v>118</v>
      </c>
      <c r="C9" s="18" t="s">
        <v>8</v>
      </c>
      <c r="D9" s="18" t="s">
        <v>128</v>
      </c>
      <c r="E9" s="19" t="s">
        <v>120</v>
      </c>
      <c r="F9" s="18" t="s">
        <v>25</v>
      </c>
      <c r="G9" s="19" t="s">
        <v>129</v>
      </c>
      <c r="H9" s="18" t="s">
        <v>13</v>
      </c>
      <c r="I9" s="19" t="s">
        <v>447</v>
      </c>
      <c r="J9" s="6" t="s">
        <v>363</v>
      </c>
      <c r="K9" s="6" t="s">
        <v>363</v>
      </c>
      <c r="L9" s="66" t="str">
        <f t="shared" si="0"/>
        <v>Met</v>
      </c>
      <c r="M9" s="48"/>
      <c r="N9" s="48"/>
      <c r="O9" s="48"/>
    </row>
    <row r="10" spans="1:15" ht="134.4" customHeight="1" x14ac:dyDescent="0.35">
      <c r="A10" s="6" t="s">
        <v>206</v>
      </c>
      <c r="B10" s="17" t="s">
        <v>118</v>
      </c>
      <c r="C10" s="17" t="s">
        <v>119</v>
      </c>
      <c r="D10" s="17" t="s">
        <v>9</v>
      </c>
      <c r="E10" s="19" t="s">
        <v>120</v>
      </c>
      <c r="F10" s="18" t="s">
        <v>27</v>
      </c>
      <c r="G10" s="19" t="s">
        <v>130</v>
      </c>
      <c r="H10" s="18" t="s">
        <v>13</v>
      </c>
      <c r="I10" s="19" t="s">
        <v>448</v>
      </c>
      <c r="J10" s="6" t="s">
        <v>363</v>
      </c>
      <c r="K10" s="6" t="s">
        <v>363</v>
      </c>
      <c r="L10" s="66" t="str">
        <f t="shared" si="0"/>
        <v>Met</v>
      </c>
      <c r="M10" s="48"/>
      <c r="N10" s="48"/>
      <c r="O10" s="48"/>
    </row>
    <row r="11" spans="1:15" ht="145" x14ac:dyDescent="0.35">
      <c r="A11" s="6" t="s">
        <v>206</v>
      </c>
      <c r="B11" s="10" t="s">
        <v>118</v>
      </c>
      <c r="C11" s="12" t="s">
        <v>8</v>
      </c>
      <c r="D11" s="10" t="s">
        <v>9</v>
      </c>
      <c r="E11" s="11" t="s">
        <v>120</v>
      </c>
      <c r="F11" s="12" t="s">
        <v>29</v>
      </c>
      <c r="G11" s="11" t="s">
        <v>131</v>
      </c>
      <c r="H11" s="12" t="s">
        <v>16</v>
      </c>
      <c r="I11" s="11" t="s">
        <v>449</v>
      </c>
      <c r="J11" s="6" t="s">
        <v>363</v>
      </c>
      <c r="K11" s="6" t="s">
        <v>363</v>
      </c>
      <c r="L11" s="66" t="str">
        <f t="shared" si="0"/>
        <v>Met</v>
      </c>
      <c r="M11" s="48"/>
      <c r="N11" s="48"/>
      <c r="O11" s="48"/>
    </row>
    <row r="12" spans="1:15" ht="72.5" x14ac:dyDescent="0.35">
      <c r="A12" s="6" t="s">
        <v>206</v>
      </c>
      <c r="B12" s="10" t="s">
        <v>118</v>
      </c>
      <c r="C12" s="10" t="s">
        <v>119</v>
      </c>
      <c r="D12" s="10" t="s">
        <v>9</v>
      </c>
      <c r="E12" s="11" t="s">
        <v>120</v>
      </c>
      <c r="F12" s="12" t="s">
        <v>32</v>
      </c>
      <c r="G12" s="11" t="s">
        <v>132</v>
      </c>
      <c r="H12" s="12" t="s">
        <v>16</v>
      </c>
      <c r="I12" s="11" t="s">
        <v>450</v>
      </c>
      <c r="J12" s="6" t="s">
        <v>363</v>
      </c>
      <c r="K12" s="6" t="s">
        <v>363</v>
      </c>
      <c r="L12" s="66" t="str">
        <f t="shared" si="0"/>
        <v>Met</v>
      </c>
      <c r="M12" s="48"/>
      <c r="N12" s="48"/>
      <c r="O12" s="48"/>
    </row>
    <row r="13" spans="1:15" ht="162.65" customHeight="1" x14ac:dyDescent="0.35">
      <c r="A13" s="6" t="s">
        <v>206</v>
      </c>
      <c r="B13" s="10" t="s">
        <v>118</v>
      </c>
      <c r="C13" s="12" t="s">
        <v>8</v>
      </c>
      <c r="D13" s="10" t="s">
        <v>9</v>
      </c>
      <c r="E13" s="11" t="s">
        <v>120</v>
      </c>
      <c r="F13" s="12" t="s">
        <v>35</v>
      </c>
      <c r="G13" s="11" t="s">
        <v>133</v>
      </c>
      <c r="H13" s="12" t="s">
        <v>16</v>
      </c>
      <c r="I13" s="11" t="s">
        <v>451</v>
      </c>
      <c r="J13" s="6" t="s">
        <v>363</v>
      </c>
      <c r="K13" s="6" t="s">
        <v>363</v>
      </c>
      <c r="L13" s="66" t="str">
        <f t="shared" si="0"/>
        <v>Met</v>
      </c>
      <c r="M13" s="48"/>
      <c r="N13" s="48"/>
      <c r="O13" s="48"/>
    </row>
    <row r="14" spans="1:15" ht="106.75" customHeight="1" x14ac:dyDescent="0.35">
      <c r="A14" s="6" t="s">
        <v>206</v>
      </c>
      <c r="B14" s="10" t="s">
        <v>118</v>
      </c>
      <c r="C14" s="10" t="s">
        <v>119</v>
      </c>
      <c r="D14" s="10" t="s">
        <v>9</v>
      </c>
      <c r="E14" s="11" t="s">
        <v>120</v>
      </c>
      <c r="F14" s="12" t="s">
        <v>39</v>
      </c>
      <c r="G14" s="11" t="s">
        <v>134</v>
      </c>
      <c r="H14" s="12" t="s">
        <v>16</v>
      </c>
      <c r="I14" s="11" t="s">
        <v>452</v>
      </c>
      <c r="J14" s="6" t="s">
        <v>364</v>
      </c>
      <c r="K14" s="6"/>
      <c r="L14" s="66" t="str">
        <f t="shared" si="0"/>
        <v>Not Required</v>
      </c>
      <c r="M14" s="48"/>
      <c r="N14" s="48"/>
      <c r="O14" s="48"/>
    </row>
    <row r="15" spans="1:15" ht="104.4" customHeight="1" x14ac:dyDescent="0.35">
      <c r="A15" s="6" t="s">
        <v>206</v>
      </c>
      <c r="B15" s="10" t="s">
        <v>118</v>
      </c>
      <c r="C15" s="10" t="s">
        <v>8</v>
      </c>
      <c r="D15" s="10" t="s">
        <v>9</v>
      </c>
      <c r="E15" s="11" t="s">
        <v>120</v>
      </c>
      <c r="F15" s="12" t="s">
        <v>66</v>
      </c>
      <c r="G15" s="11" t="s">
        <v>135</v>
      </c>
      <c r="H15" s="12" t="s">
        <v>16</v>
      </c>
      <c r="I15" s="11" t="s">
        <v>453</v>
      </c>
      <c r="J15" s="6" t="s">
        <v>363</v>
      </c>
      <c r="K15" s="6" t="s">
        <v>363</v>
      </c>
      <c r="L15" s="66" t="str">
        <f t="shared" si="0"/>
        <v>Met</v>
      </c>
      <c r="M15" s="48"/>
      <c r="N15" s="48"/>
      <c r="O15" s="48"/>
    </row>
    <row r="16" spans="1:15" ht="106.75" customHeight="1" x14ac:dyDescent="0.35">
      <c r="A16" s="6" t="s">
        <v>206</v>
      </c>
      <c r="B16" s="17" t="s">
        <v>118</v>
      </c>
      <c r="C16" s="17" t="s">
        <v>136</v>
      </c>
      <c r="D16" s="17" t="s">
        <v>9</v>
      </c>
      <c r="E16" s="19" t="s">
        <v>120</v>
      </c>
      <c r="F16" s="18" t="s">
        <v>68</v>
      </c>
      <c r="G16" s="19" t="s">
        <v>137</v>
      </c>
      <c r="H16" s="18" t="s">
        <v>13</v>
      </c>
      <c r="I16" s="19" t="s">
        <v>454</v>
      </c>
      <c r="J16" s="6" t="s">
        <v>363</v>
      </c>
      <c r="K16" s="6" t="s">
        <v>363</v>
      </c>
      <c r="L16" s="66" t="str">
        <f t="shared" si="0"/>
        <v>Met</v>
      </c>
      <c r="M16" s="48"/>
      <c r="N16" s="48"/>
      <c r="O16" s="48"/>
    </row>
    <row r="17" spans="1:15" ht="91.25" customHeight="1" x14ac:dyDescent="0.35">
      <c r="A17" s="6" t="s">
        <v>206</v>
      </c>
      <c r="B17" s="17" t="s">
        <v>118</v>
      </c>
      <c r="C17" s="17" t="s">
        <v>136</v>
      </c>
      <c r="D17" s="17" t="s">
        <v>128</v>
      </c>
      <c r="E17" s="19" t="s">
        <v>120</v>
      </c>
      <c r="F17" s="18" t="s">
        <v>138</v>
      </c>
      <c r="G17" s="19" t="s">
        <v>139</v>
      </c>
      <c r="H17" s="18" t="s">
        <v>13</v>
      </c>
      <c r="I17" s="19" t="s">
        <v>455</v>
      </c>
      <c r="J17" s="6" t="s">
        <v>363</v>
      </c>
      <c r="K17" s="6" t="s">
        <v>363</v>
      </c>
      <c r="L17" s="66" t="str">
        <f t="shared" si="0"/>
        <v>Met</v>
      </c>
      <c r="M17" s="48"/>
      <c r="N17" s="48"/>
      <c r="O17" s="48"/>
    </row>
    <row r="18" spans="1:15" ht="124.25" customHeight="1" x14ac:dyDescent="0.35">
      <c r="A18" s="6" t="s">
        <v>206</v>
      </c>
      <c r="B18" s="17" t="s">
        <v>118</v>
      </c>
      <c r="C18" s="17" t="s">
        <v>136</v>
      </c>
      <c r="D18" s="17" t="s">
        <v>128</v>
      </c>
      <c r="E18" s="19" t="s">
        <v>120</v>
      </c>
      <c r="F18" s="18" t="s">
        <v>140</v>
      </c>
      <c r="G18" s="19" t="s">
        <v>141</v>
      </c>
      <c r="H18" s="18" t="s">
        <v>13</v>
      </c>
      <c r="I18" s="19" t="s">
        <v>456</v>
      </c>
      <c r="J18" s="6" t="s">
        <v>363</v>
      </c>
      <c r="K18" s="6" t="s">
        <v>363</v>
      </c>
      <c r="L18" s="66" t="str">
        <f t="shared" si="0"/>
        <v>Met</v>
      </c>
      <c r="M18" s="48"/>
      <c r="N18" s="48"/>
      <c r="O18" s="48"/>
    </row>
    <row r="19" spans="1:15" ht="101.5" x14ac:dyDescent="0.35">
      <c r="A19" s="6" t="s">
        <v>206</v>
      </c>
      <c r="B19" s="17" t="s">
        <v>142</v>
      </c>
      <c r="C19" s="17" t="s">
        <v>119</v>
      </c>
      <c r="D19" s="17" t="s">
        <v>9</v>
      </c>
      <c r="E19" s="19" t="s">
        <v>143</v>
      </c>
      <c r="F19" s="18" t="s">
        <v>11</v>
      </c>
      <c r="G19" s="19" t="s">
        <v>144</v>
      </c>
      <c r="H19" s="18" t="s">
        <v>13</v>
      </c>
      <c r="I19" s="19" t="s">
        <v>457</v>
      </c>
      <c r="J19" s="6" t="s">
        <v>363</v>
      </c>
      <c r="K19" s="6" t="s">
        <v>363</v>
      </c>
      <c r="L19" s="66" t="str">
        <f t="shared" si="0"/>
        <v>Met</v>
      </c>
      <c r="M19" s="48"/>
      <c r="N19" s="48"/>
      <c r="O19" s="48"/>
    </row>
    <row r="20" spans="1:15" ht="210.65" customHeight="1" x14ac:dyDescent="0.35">
      <c r="A20" s="6" t="s">
        <v>206</v>
      </c>
      <c r="B20" s="17" t="s">
        <v>142</v>
      </c>
      <c r="C20" s="17" t="s">
        <v>119</v>
      </c>
      <c r="D20" s="17" t="s">
        <v>9</v>
      </c>
      <c r="E20" s="19" t="s">
        <v>143</v>
      </c>
      <c r="F20" s="18" t="s">
        <v>14</v>
      </c>
      <c r="G20" s="19" t="s">
        <v>145</v>
      </c>
      <c r="H20" s="18" t="s">
        <v>13</v>
      </c>
      <c r="I20" s="19" t="s">
        <v>458</v>
      </c>
      <c r="J20" s="6" t="s">
        <v>363</v>
      </c>
      <c r="K20" s="6" t="s">
        <v>363</v>
      </c>
      <c r="L20" s="66" t="str">
        <f t="shared" si="0"/>
        <v>Met</v>
      </c>
      <c r="M20" s="48"/>
      <c r="N20" s="48"/>
      <c r="O20" s="48"/>
    </row>
    <row r="21" spans="1:15" ht="145" x14ac:dyDescent="0.35">
      <c r="A21" s="6" t="s">
        <v>206</v>
      </c>
      <c r="B21" s="10" t="s">
        <v>146</v>
      </c>
      <c r="C21" s="12" t="s">
        <v>119</v>
      </c>
      <c r="D21" s="10" t="s">
        <v>9</v>
      </c>
      <c r="E21" s="11" t="s">
        <v>147</v>
      </c>
      <c r="F21" s="12" t="s">
        <v>11</v>
      </c>
      <c r="G21" s="11" t="s">
        <v>148</v>
      </c>
      <c r="H21" s="12" t="s">
        <v>16</v>
      </c>
      <c r="I21" s="11" t="s">
        <v>459</v>
      </c>
      <c r="J21" s="6" t="s">
        <v>364</v>
      </c>
      <c r="K21" s="6"/>
      <c r="L21" s="66" t="str">
        <f t="shared" si="0"/>
        <v>Not Required</v>
      </c>
      <c r="M21" s="48"/>
      <c r="N21" s="48"/>
      <c r="O21" s="48"/>
    </row>
    <row r="22" spans="1:15" ht="96.65" customHeight="1" x14ac:dyDescent="0.35">
      <c r="A22" s="6" t="s">
        <v>206</v>
      </c>
      <c r="B22" s="10" t="s">
        <v>146</v>
      </c>
      <c r="C22" s="12" t="s">
        <v>136</v>
      </c>
      <c r="D22" s="10" t="s">
        <v>9</v>
      </c>
      <c r="E22" s="11" t="s">
        <v>147</v>
      </c>
      <c r="F22" s="12" t="s">
        <v>14</v>
      </c>
      <c r="G22" s="11" t="s">
        <v>149</v>
      </c>
      <c r="H22" s="12" t="s">
        <v>16</v>
      </c>
      <c r="I22" s="11" t="s">
        <v>460</v>
      </c>
      <c r="J22" s="6" t="s">
        <v>363</v>
      </c>
      <c r="K22" s="6" t="s">
        <v>363</v>
      </c>
      <c r="L22" s="66" t="str">
        <f t="shared" si="0"/>
        <v>Met</v>
      </c>
      <c r="M22" s="48"/>
      <c r="N22" s="48"/>
      <c r="O22" s="48"/>
    </row>
    <row r="23" spans="1:15" ht="91.75" customHeight="1" x14ac:dyDescent="0.35">
      <c r="A23" s="6" t="s">
        <v>206</v>
      </c>
      <c r="B23" s="2" t="s">
        <v>146</v>
      </c>
      <c r="C23" s="2" t="s">
        <v>136</v>
      </c>
      <c r="D23" s="2" t="s">
        <v>9</v>
      </c>
      <c r="E23" s="3" t="s">
        <v>147</v>
      </c>
      <c r="F23" s="13" t="s">
        <v>17</v>
      </c>
      <c r="G23" s="3" t="s">
        <v>150</v>
      </c>
      <c r="H23" s="13" t="s">
        <v>37</v>
      </c>
      <c r="I23" s="3" t="s">
        <v>461</v>
      </c>
      <c r="J23" s="6" t="s">
        <v>364</v>
      </c>
      <c r="K23" s="6"/>
      <c r="L23" s="66" t="str">
        <f t="shared" si="0"/>
        <v>Not Required</v>
      </c>
      <c r="M23" s="48"/>
      <c r="N23" s="48"/>
      <c r="O23" s="48"/>
    </row>
    <row r="24" spans="1:15" ht="99" customHeight="1" x14ac:dyDescent="0.35">
      <c r="A24" s="6" t="s">
        <v>206</v>
      </c>
      <c r="B24" s="10" t="s">
        <v>146</v>
      </c>
      <c r="C24" s="10" t="s">
        <v>136</v>
      </c>
      <c r="D24" s="10" t="s">
        <v>9</v>
      </c>
      <c r="E24" s="11" t="s">
        <v>147</v>
      </c>
      <c r="F24" s="12" t="s">
        <v>19</v>
      </c>
      <c r="G24" s="11" t="s">
        <v>151</v>
      </c>
      <c r="H24" s="12" t="s">
        <v>16</v>
      </c>
      <c r="I24" s="11" t="s">
        <v>462</v>
      </c>
      <c r="J24" s="6" t="s">
        <v>364</v>
      </c>
      <c r="K24" s="6"/>
      <c r="L24" s="66" t="str">
        <f t="shared" si="0"/>
        <v>Not Required</v>
      </c>
      <c r="M24" s="48"/>
      <c r="N24" s="48"/>
      <c r="O24" s="48"/>
    </row>
    <row r="25" spans="1:15" ht="144" customHeight="1" x14ac:dyDescent="0.35">
      <c r="A25" s="6" t="s">
        <v>206</v>
      </c>
      <c r="B25" s="14" t="s">
        <v>146</v>
      </c>
      <c r="C25" s="14" t="s">
        <v>136</v>
      </c>
      <c r="D25" s="14" t="s">
        <v>9</v>
      </c>
      <c r="E25" s="15" t="s">
        <v>147</v>
      </c>
      <c r="F25" s="16" t="s">
        <v>21</v>
      </c>
      <c r="G25" s="15" t="s">
        <v>152</v>
      </c>
      <c r="H25" s="16" t="s">
        <v>47</v>
      </c>
      <c r="I25" s="15" t="s">
        <v>463</v>
      </c>
      <c r="J25" s="6" t="s">
        <v>363</v>
      </c>
      <c r="K25" s="6" t="s">
        <v>363</v>
      </c>
      <c r="L25" s="66" t="str">
        <f t="shared" si="0"/>
        <v>Met</v>
      </c>
      <c r="M25" s="48"/>
      <c r="N25" s="48"/>
      <c r="O25" s="48"/>
    </row>
    <row r="26" spans="1:15" ht="148.25" customHeight="1" x14ac:dyDescent="0.35">
      <c r="A26" s="6" t="s">
        <v>206</v>
      </c>
      <c r="B26" s="17" t="s">
        <v>153</v>
      </c>
      <c r="C26" s="17" t="s">
        <v>136</v>
      </c>
      <c r="D26" s="17" t="s">
        <v>9</v>
      </c>
      <c r="E26" s="19" t="s">
        <v>154</v>
      </c>
      <c r="F26" s="18" t="s">
        <v>11</v>
      </c>
      <c r="G26" s="19" t="s">
        <v>155</v>
      </c>
      <c r="H26" s="18" t="s">
        <v>13</v>
      </c>
      <c r="I26" s="19" t="s">
        <v>464</v>
      </c>
      <c r="J26" s="6" t="s">
        <v>363</v>
      </c>
      <c r="K26" s="6" t="s">
        <v>363</v>
      </c>
      <c r="L26" s="66" t="str">
        <f t="shared" si="0"/>
        <v>Met</v>
      </c>
      <c r="M26" s="48"/>
      <c r="N26" s="48"/>
      <c r="O26" s="48"/>
    </row>
    <row r="27" spans="1:15" ht="81.650000000000006" customHeight="1" x14ac:dyDescent="0.35">
      <c r="A27" s="6" t="s">
        <v>206</v>
      </c>
      <c r="B27" s="17" t="s">
        <v>153</v>
      </c>
      <c r="C27" s="17" t="s">
        <v>156</v>
      </c>
      <c r="D27" s="17" t="s">
        <v>9</v>
      </c>
      <c r="E27" s="19" t="s">
        <v>154</v>
      </c>
      <c r="F27" s="18" t="s">
        <v>14</v>
      </c>
      <c r="G27" s="19" t="s">
        <v>157</v>
      </c>
      <c r="H27" s="18" t="s">
        <v>13</v>
      </c>
      <c r="I27" s="19" t="s">
        <v>465</v>
      </c>
      <c r="J27" s="6" t="s">
        <v>363</v>
      </c>
      <c r="K27" s="6" t="s">
        <v>363</v>
      </c>
      <c r="L27" s="66" t="str">
        <f t="shared" si="0"/>
        <v>Met</v>
      </c>
      <c r="M27" s="48"/>
      <c r="N27" s="48"/>
      <c r="O27" s="48"/>
    </row>
    <row r="28" spans="1:15" ht="72.5" x14ac:dyDescent="0.35">
      <c r="A28" s="6" t="s">
        <v>206</v>
      </c>
      <c r="B28" s="2" t="s">
        <v>153</v>
      </c>
      <c r="C28" s="2" t="s">
        <v>158</v>
      </c>
      <c r="D28" s="2" t="s">
        <v>9</v>
      </c>
      <c r="E28" s="3" t="s">
        <v>154</v>
      </c>
      <c r="F28" s="13" t="s">
        <v>14</v>
      </c>
      <c r="G28" s="3" t="s">
        <v>157</v>
      </c>
      <c r="H28" s="13" t="s">
        <v>37</v>
      </c>
      <c r="I28" s="3" t="s">
        <v>466</v>
      </c>
      <c r="J28" s="6" t="s">
        <v>363</v>
      </c>
      <c r="K28" s="6" t="s">
        <v>363</v>
      </c>
      <c r="L28" s="66" t="str">
        <f t="shared" si="0"/>
        <v>Met</v>
      </c>
      <c r="M28" s="48"/>
      <c r="N28" s="48"/>
      <c r="O28" s="48"/>
    </row>
    <row r="29" spans="1:15" ht="115.75" customHeight="1" x14ac:dyDescent="0.35">
      <c r="A29" s="6" t="s">
        <v>206</v>
      </c>
      <c r="B29" s="14" t="s">
        <v>153</v>
      </c>
      <c r="C29" s="14" t="s">
        <v>136</v>
      </c>
      <c r="D29" s="14" t="s">
        <v>9</v>
      </c>
      <c r="E29" s="15" t="s">
        <v>154</v>
      </c>
      <c r="F29" s="16" t="s">
        <v>17</v>
      </c>
      <c r="G29" s="15" t="s">
        <v>159</v>
      </c>
      <c r="H29" s="16" t="s">
        <v>47</v>
      </c>
      <c r="I29" s="15" t="s">
        <v>467</v>
      </c>
      <c r="J29" s="6" t="s">
        <v>363</v>
      </c>
      <c r="K29" s="6" t="s">
        <v>364</v>
      </c>
      <c r="L29" s="66" t="str">
        <f t="shared" si="0"/>
        <v>Gap</v>
      </c>
      <c r="M29" s="48"/>
      <c r="N29" s="48"/>
      <c r="O29" s="48"/>
    </row>
    <row r="30" spans="1:15" ht="256.25" customHeight="1" x14ac:dyDescent="0.35">
      <c r="A30" s="6" t="s">
        <v>206</v>
      </c>
      <c r="B30" s="10" t="s">
        <v>153</v>
      </c>
      <c r="C30" s="10" t="s">
        <v>119</v>
      </c>
      <c r="D30" s="10" t="s">
        <v>9</v>
      </c>
      <c r="E30" s="11" t="s">
        <v>154</v>
      </c>
      <c r="F30" s="12" t="s">
        <v>19</v>
      </c>
      <c r="G30" s="11" t="s">
        <v>160</v>
      </c>
      <c r="H30" s="12" t="s">
        <v>16</v>
      </c>
      <c r="I30" s="11" t="s">
        <v>468</v>
      </c>
      <c r="J30" s="6" t="s">
        <v>364</v>
      </c>
      <c r="K30" s="6"/>
      <c r="L30" s="66" t="str">
        <f t="shared" si="0"/>
        <v>Not Required</v>
      </c>
      <c r="M30" s="48"/>
      <c r="N30" s="48"/>
      <c r="O30" s="48"/>
    </row>
    <row r="31" spans="1:15" ht="201.65" customHeight="1" x14ac:dyDescent="0.35">
      <c r="A31" s="6" t="s">
        <v>206</v>
      </c>
      <c r="B31" s="10" t="s">
        <v>161</v>
      </c>
      <c r="C31" s="10" t="s">
        <v>119</v>
      </c>
      <c r="D31" s="10" t="s">
        <v>9</v>
      </c>
      <c r="E31" s="11" t="s">
        <v>162</v>
      </c>
      <c r="F31" s="12" t="s">
        <v>11</v>
      </c>
      <c r="G31" s="11" t="s">
        <v>163</v>
      </c>
      <c r="H31" s="12" t="s">
        <v>16</v>
      </c>
      <c r="I31" s="11" t="s">
        <v>469</v>
      </c>
      <c r="J31" s="6" t="s">
        <v>363</v>
      </c>
      <c r="K31" s="6" t="s">
        <v>363</v>
      </c>
      <c r="L31" s="66" t="str">
        <f t="shared" si="0"/>
        <v>Met</v>
      </c>
      <c r="M31" s="48"/>
      <c r="N31" s="48"/>
      <c r="O31" s="48"/>
    </row>
    <row r="32" spans="1:15" ht="74.400000000000006" customHeight="1" x14ac:dyDescent="0.35">
      <c r="A32" s="6" t="s">
        <v>206</v>
      </c>
      <c r="B32" s="14" t="s">
        <v>161</v>
      </c>
      <c r="C32" s="14" t="s">
        <v>119</v>
      </c>
      <c r="D32" s="14" t="s">
        <v>9</v>
      </c>
      <c r="E32" s="15" t="s">
        <v>162</v>
      </c>
      <c r="F32" s="16" t="s">
        <v>14</v>
      </c>
      <c r="G32" s="15" t="s">
        <v>164</v>
      </c>
      <c r="H32" s="16" t="s">
        <v>47</v>
      </c>
      <c r="I32" s="71" t="s">
        <v>470</v>
      </c>
      <c r="J32" s="6" t="s">
        <v>363</v>
      </c>
      <c r="K32" s="6" t="s">
        <v>211</v>
      </c>
      <c r="L32" s="66" t="str">
        <f t="shared" si="0"/>
        <v>Customizable</v>
      </c>
      <c r="M32" s="48"/>
      <c r="N32" s="48"/>
      <c r="O32" s="48"/>
    </row>
    <row r="33" spans="1:15" ht="107.4" customHeight="1" x14ac:dyDescent="0.35">
      <c r="A33" s="6" t="s">
        <v>206</v>
      </c>
      <c r="B33" s="2" t="s">
        <v>161</v>
      </c>
      <c r="C33" s="2" t="s">
        <v>119</v>
      </c>
      <c r="D33" s="2" t="s">
        <v>9</v>
      </c>
      <c r="E33" s="3" t="s">
        <v>162</v>
      </c>
      <c r="F33" s="13" t="s">
        <v>17</v>
      </c>
      <c r="G33" s="3" t="s">
        <v>165</v>
      </c>
      <c r="H33" s="13" t="s">
        <v>37</v>
      </c>
      <c r="I33" s="3" t="s">
        <v>471</v>
      </c>
      <c r="J33" s="6" t="s">
        <v>364</v>
      </c>
      <c r="K33" s="6"/>
      <c r="L33" s="66" t="str">
        <f t="shared" si="0"/>
        <v>Not Required</v>
      </c>
      <c r="M33" s="48"/>
      <c r="N33" s="48"/>
      <c r="O33" s="48"/>
    </row>
    <row r="34" spans="1:15" ht="203.4" customHeight="1" x14ac:dyDescent="0.35">
      <c r="A34" s="6" t="s">
        <v>206</v>
      </c>
      <c r="B34" s="2" t="s">
        <v>161</v>
      </c>
      <c r="C34" s="2" t="s">
        <v>119</v>
      </c>
      <c r="D34" s="2" t="s">
        <v>9</v>
      </c>
      <c r="E34" s="3" t="s">
        <v>162</v>
      </c>
      <c r="F34" s="13" t="s">
        <v>19</v>
      </c>
      <c r="G34" s="3" t="s">
        <v>166</v>
      </c>
      <c r="H34" s="13" t="s">
        <v>37</v>
      </c>
      <c r="I34" s="53" t="s">
        <v>472</v>
      </c>
      <c r="J34" s="6" t="s">
        <v>364</v>
      </c>
      <c r="K34" s="6"/>
      <c r="L34" s="66" t="str">
        <f t="shared" si="0"/>
        <v>Not Required</v>
      </c>
      <c r="M34" s="48"/>
      <c r="N34" s="48"/>
      <c r="O34" s="48"/>
    </row>
    <row r="35" spans="1:15" ht="80.400000000000006" customHeight="1" thickBot="1" x14ac:dyDescent="0.4">
      <c r="A35" s="6" t="s">
        <v>206</v>
      </c>
      <c r="B35" s="2" t="s">
        <v>167</v>
      </c>
      <c r="C35" s="2" t="s">
        <v>119</v>
      </c>
      <c r="D35" s="2" t="s">
        <v>9</v>
      </c>
      <c r="E35" s="3" t="s">
        <v>168</v>
      </c>
      <c r="F35" s="13" t="s">
        <v>11</v>
      </c>
      <c r="G35" s="3" t="s">
        <v>169</v>
      </c>
      <c r="H35" s="13" t="s">
        <v>37</v>
      </c>
      <c r="I35" s="3" t="s">
        <v>473</v>
      </c>
      <c r="J35" s="6" t="s">
        <v>364</v>
      </c>
      <c r="K35" s="6"/>
      <c r="L35" s="66" t="str">
        <f t="shared" si="0"/>
        <v>Not Required</v>
      </c>
      <c r="M35" s="48"/>
      <c r="N35" s="48"/>
      <c r="O35" s="48"/>
    </row>
    <row r="36" spans="1:15" ht="58.5" thickBot="1" x14ac:dyDescent="0.4">
      <c r="A36" s="6" t="s">
        <v>206</v>
      </c>
      <c r="B36" s="2" t="s">
        <v>167</v>
      </c>
      <c r="C36" s="2" t="s">
        <v>119</v>
      </c>
      <c r="D36" s="2" t="s">
        <v>9</v>
      </c>
      <c r="E36" s="32" t="s">
        <v>168</v>
      </c>
      <c r="F36" s="13" t="s">
        <v>14</v>
      </c>
      <c r="G36" s="32" t="s">
        <v>170</v>
      </c>
      <c r="H36" s="13" t="s">
        <v>37</v>
      </c>
      <c r="I36" s="72" t="s">
        <v>474</v>
      </c>
      <c r="J36" s="6" t="s">
        <v>363</v>
      </c>
      <c r="K36" s="6" t="s">
        <v>211</v>
      </c>
      <c r="L36" s="66" t="str">
        <f t="shared" si="0"/>
        <v>Customizable</v>
      </c>
      <c r="M36" s="48"/>
      <c r="N36" s="48"/>
      <c r="O36" s="48"/>
    </row>
    <row r="37" spans="1:15" ht="203" x14ac:dyDescent="0.35">
      <c r="A37" s="6" t="s">
        <v>206</v>
      </c>
      <c r="B37" s="14" t="s">
        <v>167</v>
      </c>
      <c r="C37" s="14" t="s">
        <v>126</v>
      </c>
      <c r="D37" s="14" t="s">
        <v>128</v>
      </c>
      <c r="E37" s="15" t="s">
        <v>168</v>
      </c>
      <c r="F37" s="16" t="s">
        <v>17</v>
      </c>
      <c r="G37" s="15" t="s">
        <v>171</v>
      </c>
      <c r="H37" s="14" t="s">
        <v>47</v>
      </c>
      <c r="I37" s="15" t="s">
        <v>475</v>
      </c>
      <c r="J37" s="6" t="s">
        <v>364</v>
      </c>
      <c r="K37" s="6"/>
      <c r="L37" s="66" t="str">
        <f t="shared" si="0"/>
        <v>Not Required</v>
      </c>
      <c r="M37" s="48"/>
      <c r="N37" s="48"/>
      <c r="O37" s="48"/>
    </row>
    <row r="38" spans="1:15" ht="253.25" customHeight="1" x14ac:dyDescent="0.35">
      <c r="A38" s="6" t="s">
        <v>206</v>
      </c>
      <c r="B38" s="2" t="s">
        <v>167</v>
      </c>
      <c r="C38" s="2" t="s">
        <v>119</v>
      </c>
      <c r="D38" s="2" t="s">
        <v>9</v>
      </c>
      <c r="E38" s="3" t="s">
        <v>168</v>
      </c>
      <c r="F38" s="13" t="s">
        <v>19</v>
      </c>
      <c r="G38" s="3" t="s">
        <v>172</v>
      </c>
      <c r="H38" s="13" t="s">
        <v>37</v>
      </c>
      <c r="I38" s="3" t="s">
        <v>476</v>
      </c>
      <c r="J38" s="6" t="s">
        <v>364</v>
      </c>
      <c r="K38" s="6"/>
      <c r="L38" s="66" t="str">
        <f t="shared" si="0"/>
        <v>Not Required</v>
      </c>
      <c r="M38" s="48"/>
      <c r="N38" s="48"/>
      <c r="O38" s="48"/>
    </row>
    <row r="39" spans="1:15" ht="101.5" x14ac:dyDescent="0.35">
      <c r="A39" s="6" t="s">
        <v>206</v>
      </c>
      <c r="B39" s="10" t="s">
        <v>167</v>
      </c>
      <c r="C39" s="10" t="s">
        <v>119</v>
      </c>
      <c r="D39" s="10" t="s">
        <v>9</v>
      </c>
      <c r="E39" s="11" t="s">
        <v>173</v>
      </c>
      <c r="F39" s="12" t="s">
        <v>21</v>
      </c>
      <c r="G39" s="11" t="s">
        <v>174</v>
      </c>
      <c r="H39" s="12" t="s">
        <v>16</v>
      </c>
      <c r="I39" s="11" t="s">
        <v>477</v>
      </c>
      <c r="J39" s="6" t="s">
        <v>364</v>
      </c>
      <c r="K39" s="6"/>
      <c r="L39" s="66" t="str">
        <f t="shared" si="0"/>
        <v>Not Required</v>
      </c>
      <c r="M39" s="48"/>
      <c r="N39" s="48"/>
      <c r="O39" s="48"/>
    </row>
    <row r="40" spans="1:15" ht="159.5" x14ac:dyDescent="0.35">
      <c r="A40" s="6" t="s">
        <v>206</v>
      </c>
      <c r="B40" s="10" t="s">
        <v>167</v>
      </c>
      <c r="C40" s="10" t="s">
        <v>119</v>
      </c>
      <c r="D40" s="10" t="s">
        <v>9</v>
      </c>
      <c r="E40" s="11" t="s">
        <v>173</v>
      </c>
      <c r="F40" s="12" t="s">
        <v>23</v>
      </c>
      <c r="G40" s="11" t="s">
        <v>175</v>
      </c>
      <c r="H40" s="12" t="s">
        <v>16</v>
      </c>
      <c r="I40" s="11" t="s">
        <v>478</v>
      </c>
      <c r="J40" s="6" t="s">
        <v>364</v>
      </c>
      <c r="K40" s="6"/>
      <c r="L40" s="66" t="str">
        <f t="shared" si="0"/>
        <v>Not Required</v>
      </c>
      <c r="M40" s="48"/>
      <c r="N40" s="48"/>
      <c r="O40" s="48"/>
    </row>
    <row r="41" spans="1:15" ht="175.75" customHeight="1" x14ac:dyDescent="0.35">
      <c r="A41" s="6" t="s">
        <v>206</v>
      </c>
      <c r="B41" s="10" t="s">
        <v>167</v>
      </c>
      <c r="C41" s="10" t="s">
        <v>119</v>
      </c>
      <c r="D41" s="10" t="s">
        <v>9</v>
      </c>
      <c r="E41" s="11" t="s">
        <v>173</v>
      </c>
      <c r="F41" s="12" t="s">
        <v>25</v>
      </c>
      <c r="G41" s="11" t="s">
        <v>176</v>
      </c>
      <c r="H41" s="12" t="s">
        <v>16</v>
      </c>
      <c r="I41" s="11" t="s">
        <v>479</v>
      </c>
      <c r="J41" s="6" t="s">
        <v>364</v>
      </c>
      <c r="K41" s="6"/>
      <c r="L41" s="66" t="str">
        <f t="shared" si="0"/>
        <v>Not Required</v>
      </c>
      <c r="M41" s="48"/>
      <c r="N41" s="48"/>
      <c r="O41" s="48"/>
    </row>
    <row r="42" spans="1:15" ht="91.75" customHeight="1" x14ac:dyDescent="0.35">
      <c r="A42" s="6" t="s">
        <v>206</v>
      </c>
      <c r="B42" s="2" t="s">
        <v>177</v>
      </c>
      <c r="C42" s="2" t="s">
        <v>8</v>
      </c>
      <c r="D42" s="2" t="s">
        <v>9</v>
      </c>
      <c r="E42" s="3" t="s">
        <v>178</v>
      </c>
      <c r="F42" s="13" t="s">
        <v>11</v>
      </c>
      <c r="G42" s="3" t="s">
        <v>179</v>
      </c>
      <c r="H42" s="13" t="s">
        <v>37</v>
      </c>
      <c r="I42" s="3" t="s">
        <v>480</v>
      </c>
      <c r="J42" s="6" t="s">
        <v>363</v>
      </c>
      <c r="K42" s="6" t="s">
        <v>211</v>
      </c>
      <c r="L42" s="66" t="str">
        <f t="shared" si="0"/>
        <v>Customizable</v>
      </c>
      <c r="M42" s="48"/>
      <c r="N42" s="48"/>
      <c r="O42" s="48"/>
    </row>
    <row r="43" spans="1:15" ht="94.75" customHeight="1" x14ac:dyDescent="0.35">
      <c r="A43" s="6" t="s">
        <v>206</v>
      </c>
      <c r="B43" s="2" t="s">
        <v>177</v>
      </c>
      <c r="C43" s="2" t="s">
        <v>34</v>
      </c>
      <c r="D43" s="2" t="s">
        <v>9</v>
      </c>
      <c r="E43" s="3" t="s">
        <v>178</v>
      </c>
      <c r="F43" s="13" t="s">
        <v>14</v>
      </c>
      <c r="G43" s="3" t="s">
        <v>180</v>
      </c>
      <c r="H43" s="13" t="s">
        <v>37</v>
      </c>
      <c r="I43" s="3" t="s">
        <v>481</v>
      </c>
      <c r="J43" s="6" t="s">
        <v>363</v>
      </c>
      <c r="K43" s="6" t="s">
        <v>211</v>
      </c>
      <c r="L43" s="66" t="str">
        <f t="shared" si="0"/>
        <v>Customizable</v>
      </c>
      <c r="M43" s="48"/>
      <c r="N43" s="48"/>
      <c r="O43" s="48"/>
    </row>
    <row r="44" spans="1:15" ht="94.75" customHeight="1" x14ac:dyDescent="0.35">
      <c r="A44" s="6" t="s">
        <v>206</v>
      </c>
      <c r="B44" s="2" t="s">
        <v>177</v>
      </c>
      <c r="C44" s="10" t="s">
        <v>38</v>
      </c>
      <c r="D44" s="10" t="s">
        <v>9</v>
      </c>
      <c r="E44" s="11" t="s">
        <v>178</v>
      </c>
      <c r="F44" s="12" t="s">
        <v>14</v>
      </c>
      <c r="G44" s="11" t="s">
        <v>180</v>
      </c>
      <c r="H44" s="10" t="s">
        <v>16</v>
      </c>
      <c r="I44" s="11" t="s">
        <v>481</v>
      </c>
      <c r="J44" s="6"/>
      <c r="K44" s="6"/>
      <c r="L44" s="66"/>
      <c r="M44" s="48"/>
      <c r="N44" s="48"/>
      <c r="O44" s="48"/>
    </row>
    <row r="45" spans="1:15" ht="276.64999999999998" customHeight="1" x14ac:dyDescent="0.35">
      <c r="A45" s="6" t="s">
        <v>206</v>
      </c>
      <c r="B45" s="10" t="s">
        <v>181</v>
      </c>
      <c r="C45" s="10" t="s">
        <v>119</v>
      </c>
      <c r="D45" s="10" t="s">
        <v>9</v>
      </c>
      <c r="E45" s="11" t="s">
        <v>182</v>
      </c>
      <c r="F45" s="12" t="s">
        <v>11</v>
      </c>
      <c r="G45" s="11" t="s">
        <v>183</v>
      </c>
      <c r="H45" s="12" t="s">
        <v>16</v>
      </c>
      <c r="I45" s="11" t="s">
        <v>482</v>
      </c>
      <c r="J45" s="6" t="s">
        <v>363</v>
      </c>
      <c r="K45" s="6" t="s">
        <v>363</v>
      </c>
      <c r="L45" s="66" t="str">
        <f t="shared" si="0"/>
        <v>Met</v>
      </c>
      <c r="M45" s="48"/>
      <c r="N45" s="48"/>
      <c r="O45" s="48"/>
    </row>
    <row r="46" spans="1:15" ht="261" x14ac:dyDescent="0.35">
      <c r="A46" s="6" t="s">
        <v>206</v>
      </c>
      <c r="B46" s="10" t="s">
        <v>181</v>
      </c>
      <c r="C46" s="10" t="s">
        <v>126</v>
      </c>
      <c r="D46" s="10" t="s">
        <v>9</v>
      </c>
      <c r="E46" s="11" t="s">
        <v>182</v>
      </c>
      <c r="F46" s="12" t="s">
        <v>14</v>
      </c>
      <c r="G46" s="11" t="s">
        <v>184</v>
      </c>
      <c r="H46" s="12" t="s">
        <v>16</v>
      </c>
      <c r="I46" s="11" t="s">
        <v>483</v>
      </c>
      <c r="J46" s="6" t="s">
        <v>363</v>
      </c>
      <c r="K46" s="6" t="s">
        <v>211</v>
      </c>
      <c r="L46" s="66" t="str">
        <f t="shared" si="0"/>
        <v>Customizable</v>
      </c>
      <c r="M46" s="48"/>
      <c r="N46" s="48"/>
      <c r="O46" s="48"/>
    </row>
    <row r="47" spans="1:15" ht="159.5" x14ac:dyDescent="0.35">
      <c r="A47" s="6" t="s">
        <v>206</v>
      </c>
      <c r="B47" s="10" t="s">
        <v>181</v>
      </c>
      <c r="C47" s="10" t="s">
        <v>119</v>
      </c>
      <c r="D47" s="10" t="s">
        <v>9</v>
      </c>
      <c r="E47" s="11" t="s">
        <v>182</v>
      </c>
      <c r="F47" s="12" t="s">
        <v>17</v>
      </c>
      <c r="G47" s="11" t="s">
        <v>185</v>
      </c>
      <c r="H47" s="12" t="s">
        <v>16</v>
      </c>
      <c r="I47" s="11" t="s">
        <v>484</v>
      </c>
      <c r="J47" s="6" t="s">
        <v>364</v>
      </c>
      <c r="K47" s="6"/>
      <c r="L47" s="66" t="str">
        <f t="shared" si="0"/>
        <v>Not Required</v>
      </c>
      <c r="M47" s="48"/>
      <c r="N47" s="48"/>
      <c r="O47" s="48"/>
    </row>
    <row r="48" spans="1:15" ht="157.75" customHeight="1" x14ac:dyDescent="0.35">
      <c r="A48" s="6" t="s">
        <v>206</v>
      </c>
      <c r="B48" s="2" t="s">
        <v>181</v>
      </c>
      <c r="C48" s="2" t="s">
        <v>119</v>
      </c>
      <c r="D48" s="2" t="s">
        <v>9</v>
      </c>
      <c r="E48" s="3" t="s">
        <v>182</v>
      </c>
      <c r="F48" s="13" t="s">
        <v>19</v>
      </c>
      <c r="G48" s="3" t="s">
        <v>186</v>
      </c>
      <c r="H48" s="13" t="s">
        <v>37</v>
      </c>
      <c r="I48" s="3" t="s">
        <v>485</v>
      </c>
      <c r="J48" s="6" t="s">
        <v>363</v>
      </c>
      <c r="K48" s="6" t="s">
        <v>363</v>
      </c>
      <c r="L48" s="66" t="str">
        <f t="shared" si="0"/>
        <v>Met</v>
      </c>
      <c r="M48" s="48"/>
      <c r="N48" s="48"/>
      <c r="O48" s="48"/>
    </row>
    <row r="49" spans="1:15" ht="170.4" customHeight="1" x14ac:dyDescent="0.35">
      <c r="A49" s="6" t="s">
        <v>206</v>
      </c>
      <c r="B49" s="2" t="s">
        <v>187</v>
      </c>
      <c r="C49" s="2" t="s">
        <v>119</v>
      </c>
      <c r="D49" s="2" t="s">
        <v>9</v>
      </c>
      <c r="E49" s="3" t="s">
        <v>188</v>
      </c>
      <c r="F49" s="13" t="s">
        <v>11</v>
      </c>
      <c r="G49" s="3" t="s">
        <v>189</v>
      </c>
      <c r="H49" s="13" t="s">
        <v>37</v>
      </c>
      <c r="I49" s="3" t="s">
        <v>486</v>
      </c>
      <c r="J49" s="6" t="s">
        <v>363</v>
      </c>
      <c r="K49" s="6" t="s">
        <v>211</v>
      </c>
      <c r="L49" s="66" t="str">
        <f t="shared" si="0"/>
        <v>Customizable</v>
      </c>
      <c r="M49" s="48"/>
      <c r="N49" s="48"/>
      <c r="O49" s="48"/>
    </row>
    <row r="50" spans="1:15" ht="81" customHeight="1" x14ac:dyDescent="0.35">
      <c r="A50" s="6" t="s">
        <v>206</v>
      </c>
      <c r="B50" s="2" t="s">
        <v>190</v>
      </c>
      <c r="C50" s="2" t="s">
        <v>119</v>
      </c>
      <c r="D50" s="2" t="s">
        <v>191</v>
      </c>
      <c r="E50" s="3" t="s">
        <v>192</v>
      </c>
      <c r="F50" s="13" t="s">
        <v>11</v>
      </c>
      <c r="G50" s="3" t="s">
        <v>193</v>
      </c>
      <c r="H50" s="13" t="s">
        <v>37</v>
      </c>
      <c r="I50" s="3" t="s">
        <v>487</v>
      </c>
      <c r="J50" s="6" t="s">
        <v>364</v>
      </c>
      <c r="K50" s="6"/>
      <c r="L50" s="66" t="str">
        <f t="shared" si="0"/>
        <v>Not Required</v>
      </c>
      <c r="M50" s="48"/>
      <c r="N50" s="48"/>
      <c r="O50" s="48"/>
    </row>
    <row r="51" spans="1:15" ht="54.65" customHeight="1" x14ac:dyDescent="0.35">
      <c r="A51" s="6" t="s">
        <v>206</v>
      </c>
      <c r="B51" s="14" t="s">
        <v>190</v>
      </c>
      <c r="C51" s="14" t="s">
        <v>119</v>
      </c>
      <c r="D51" s="14" t="s">
        <v>31</v>
      </c>
      <c r="E51" s="15" t="s">
        <v>192</v>
      </c>
      <c r="F51" s="16" t="s">
        <v>14</v>
      </c>
      <c r="G51" s="15" t="s">
        <v>194</v>
      </c>
      <c r="H51" s="14" t="s">
        <v>47</v>
      </c>
      <c r="I51" s="15" t="s">
        <v>488</v>
      </c>
      <c r="J51" s="6" t="s">
        <v>363</v>
      </c>
      <c r="K51" s="6" t="s">
        <v>211</v>
      </c>
      <c r="L51" s="66" t="str">
        <f t="shared" si="0"/>
        <v>Customizable</v>
      </c>
      <c r="M51" s="48"/>
      <c r="N51" s="48"/>
      <c r="O51" s="48"/>
    </row>
    <row r="52" spans="1:15" ht="61.25" customHeight="1" x14ac:dyDescent="0.35">
      <c r="A52" s="6" t="s">
        <v>206</v>
      </c>
      <c r="B52" s="14" t="s">
        <v>195</v>
      </c>
      <c r="C52" s="14" t="s">
        <v>119</v>
      </c>
      <c r="D52" s="14" t="s">
        <v>191</v>
      </c>
      <c r="E52" s="15" t="s">
        <v>196</v>
      </c>
      <c r="F52" s="16" t="s">
        <v>11</v>
      </c>
      <c r="G52" s="15" t="s">
        <v>197</v>
      </c>
      <c r="H52" s="14" t="s">
        <v>47</v>
      </c>
      <c r="I52" s="15" t="s">
        <v>489</v>
      </c>
      <c r="J52" s="6" t="s">
        <v>363</v>
      </c>
      <c r="K52" s="6" t="s">
        <v>211</v>
      </c>
      <c r="L52" s="66" t="str">
        <f t="shared" si="0"/>
        <v>Customizable</v>
      </c>
      <c r="M52" s="48"/>
      <c r="N52" s="48"/>
      <c r="O52" s="48"/>
    </row>
    <row r="53" spans="1:15" ht="218.4" customHeight="1" x14ac:dyDescent="0.35">
      <c r="A53" s="6" t="s">
        <v>206</v>
      </c>
      <c r="B53" s="14" t="s">
        <v>198</v>
      </c>
      <c r="C53" s="14" t="s">
        <v>119</v>
      </c>
      <c r="D53" s="14" t="s">
        <v>31</v>
      </c>
      <c r="E53" s="15" t="s">
        <v>199</v>
      </c>
      <c r="F53" s="16" t="s">
        <v>11</v>
      </c>
      <c r="G53" s="15" t="s">
        <v>200</v>
      </c>
      <c r="H53" s="14" t="s">
        <v>47</v>
      </c>
      <c r="I53" s="15" t="s">
        <v>490</v>
      </c>
      <c r="J53" s="6" t="s">
        <v>363</v>
      </c>
      <c r="K53" s="6" t="s">
        <v>364</v>
      </c>
      <c r="L53" s="66" t="str">
        <f t="shared" si="0"/>
        <v>Gap</v>
      </c>
      <c r="M53" s="48"/>
      <c r="N53" s="48"/>
      <c r="O53" s="48"/>
    </row>
    <row r="54" spans="1:15" ht="96" customHeight="1" x14ac:dyDescent="0.35">
      <c r="A54" s="6" t="s">
        <v>206</v>
      </c>
      <c r="B54" s="14" t="s">
        <v>198</v>
      </c>
      <c r="C54" s="14" t="s">
        <v>119</v>
      </c>
      <c r="D54" s="14" t="s">
        <v>9</v>
      </c>
      <c r="E54" s="15" t="s">
        <v>199</v>
      </c>
      <c r="F54" s="16" t="s">
        <v>14</v>
      </c>
      <c r="G54" s="15" t="s">
        <v>201</v>
      </c>
      <c r="H54" s="16" t="s">
        <v>47</v>
      </c>
      <c r="I54" s="15" t="s">
        <v>491</v>
      </c>
      <c r="J54" s="6" t="s">
        <v>363</v>
      </c>
      <c r="K54" s="6" t="s">
        <v>211</v>
      </c>
      <c r="L54" s="66" t="str">
        <f t="shared" si="0"/>
        <v>Customizable</v>
      </c>
      <c r="M54" s="48"/>
      <c r="N54" s="48"/>
      <c r="O54" s="48"/>
    </row>
    <row r="55" spans="1:15" ht="145" x14ac:dyDescent="0.35">
      <c r="A55" s="6" t="s">
        <v>206</v>
      </c>
      <c r="B55" s="10" t="s">
        <v>198</v>
      </c>
      <c r="C55" s="10" t="s">
        <v>8</v>
      </c>
      <c r="D55" s="10" t="s">
        <v>9</v>
      </c>
      <c r="E55" s="11" t="s">
        <v>199</v>
      </c>
      <c r="F55" s="12" t="s">
        <v>17</v>
      </c>
      <c r="G55" s="20" t="s">
        <v>202</v>
      </c>
      <c r="H55" s="12" t="s">
        <v>16</v>
      </c>
      <c r="I55" s="11" t="s">
        <v>492</v>
      </c>
      <c r="J55" s="6" t="s">
        <v>363</v>
      </c>
      <c r="K55" s="6" t="s">
        <v>211</v>
      </c>
      <c r="L55" s="66" t="str">
        <f t="shared" si="0"/>
        <v>Customizable</v>
      </c>
      <c r="M55" s="48"/>
      <c r="N55" s="48"/>
      <c r="O55" s="48"/>
    </row>
    <row r="56" spans="1:15" ht="79.25" customHeight="1" x14ac:dyDescent="0.35">
      <c r="A56" s="6" t="s">
        <v>206</v>
      </c>
      <c r="B56" s="2" t="s">
        <v>203</v>
      </c>
      <c r="C56" s="2" t="s">
        <v>119</v>
      </c>
      <c r="D56" s="2" t="s">
        <v>191</v>
      </c>
      <c r="E56" s="3" t="s">
        <v>204</v>
      </c>
      <c r="F56" s="13" t="s">
        <v>11</v>
      </c>
      <c r="G56" s="3" t="s">
        <v>205</v>
      </c>
      <c r="H56" s="13" t="s">
        <v>37</v>
      </c>
      <c r="I56" s="3" t="s">
        <v>493</v>
      </c>
      <c r="J56" s="6" t="s">
        <v>363</v>
      </c>
      <c r="K56" s="6" t="s">
        <v>211</v>
      </c>
      <c r="L56" s="66" t="str">
        <f t="shared" si="0"/>
        <v>Customizable</v>
      </c>
      <c r="M56" s="48"/>
      <c r="N56" s="48"/>
      <c r="O56" s="48"/>
    </row>
    <row r="57" spans="1:15" x14ac:dyDescent="0.35">
      <c r="A57" s="6" t="s">
        <v>206</v>
      </c>
      <c r="B57" s="2"/>
      <c r="C57" s="2"/>
      <c r="D57" s="2"/>
      <c r="E57" s="3"/>
      <c r="F57" s="2"/>
      <c r="G57" s="7" t="s">
        <v>115</v>
      </c>
      <c r="H57" s="2"/>
      <c r="I57" s="2"/>
      <c r="J57" s="6"/>
      <c r="K57" s="6"/>
      <c r="L57" s="66" t="str">
        <f t="shared" si="0"/>
        <v>Not Required</v>
      </c>
      <c r="M57" s="48"/>
      <c r="N57" s="48"/>
      <c r="O57" s="48"/>
    </row>
    <row r="58" spans="1:15" x14ac:dyDescent="0.35">
      <c r="A58" s="6" t="s">
        <v>206</v>
      </c>
      <c r="B58" s="2"/>
      <c r="C58" s="2"/>
      <c r="D58" s="2"/>
      <c r="E58" s="3"/>
      <c r="F58" s="2"/>
      <c r="G58" s="7" t="s">
        <v>115</v>
      </c>
      <c r="H58" s="2"/>
      <c r="I58" s="2"/>
      <c r="J58" s="6"/>
      <c r="K58" s="6"/>
      <c r="L58" s="66" t="str">
        <f t="shared" si="0"/>
        <v>Not Required</v>
      </c>
      <c r="M58" s="48"/>
      <c r="N58" s="48"/>
      <c r="O58" s="48"/>
    </row>
    <row r="59" spans="1:15" x14ac:dyDescent="0.35">
      <c r="A59" s="6" t="s">
        <v>206</v>
      </c>
      <c r="B59" s="2"/>
      <c r="C59" s="2"/>
      <c r="D59" s="2"/>
      <c r="E59" s="3"/>
      <c r="F59" s="2"/>
      <c r="G59" s="7" t="s">
        <v>115</v>
      </c>
      <c r="H59" s="2"/>
      <c r="I59" s="2"/>
      <c r="J59" s="6"/>
      <c r="K59" s="6"/>
      <c r="L59" s="66" t="str">
        <f t="shared" si="0"/>
        <v>Not Required</v>
      </c>
      <c r="M59" s="48"/>
      <c r="N59" s="48"/>
      <c r="O59" s="48"/>
    </row>
    <row r="60" spans="1:15" x14ac:dyDescent="0.35">
      <c r="A60" s="6" t="s">
        <v>206</v>
      </c>
      <c r="B60" s="2"/>
      <c r="C60" s="2"/>
      <c r="D60" s="2"/>
      <c r="E60" s="3"/>
      <c r="F60" s="2"/>
      <c r="G60" s="7" t="s">
        <v>115</v>
      </c>
      <c r="H60" s="2"/>
      <c r="I60" s="2"/>
      <c r="J60" s="6"/>
      <c r="K60" s="6"/>
      <c r="L60" s="66" t="str">
        <f t="shared" si="0"/>
        <v>Not Required</v>
      </c>
      <c r="M60" s="48"/>
      <c r="N60" s="48"/>
      <c r="O60" s="48"/>
    </row>
    <row r="61" spans="1:15" x14ac:dyDescent="0.35">
      <c r="A61" s="6" t="s">
        <v>206</v>
      </c>
      <c r="B61" s="2"/>
      <c r="C61" s="2"/>
      <c r="D61" s="2"/>
      <c r="E61" s="3"/>
      <c r="F61" s="2"/>
      <c r="G61" s="7" t="s">
        <v>115</v>
      </c>
      <c r="H61" s="2"/>
      <c r="I61" s="2"/>
      <c r="J61" s="6"/>
      <c r="K61" s="6"/>
      <c r="L61" s="66" t="str">
        <f t="shared" si="0"/>
        <v>Not Required</v>
      </c>
      <c r="M61" s="48"/>
      <c r="N61" s="48"/>
      <c r="O61" s="48"/>
    </row>
  </sheetData>
  <autoFilter ref="C2:C61" xr:uid="{7232A72F-C028-4456-BC00-2B44EEAED335}"/>
  <conditionalFormatting sqref="J3:K61">
    <cfRule type="containsText" dxfId="34" priority="5" operator="containsText" text="Yes">
      <formula>NOT(ISERROR(SEARCH("Yes",J3)))</formula>
    </cfRule>
  </conditionalFormatting>
  <conditionalFormatting sqref="K3:K61">
    <cfRule type="containsText" dxfId="33" priority="3" operator="containsText" text="Customizable">
      <formula>NOT(ISERROR(SEARCH("Customizable",K3)))</formula>
    </cfRule>
    <cfRule type="containsText" dxfId="32" priority="4" operator="containsText" text="No">
      <formula>NOT(ISERROR(SEARCH("No",K3)))</formula>
    </cfRule>
  </conditionalFormatting>
  <conditionalFormatting sqref="L3:L61">
    <cfRule type="containsText" dxfId="31" priority="1" operator="containsText" text="Gap">
      <formula>NOT(ISERROR(SEARCH("Gap",L3)))</formula>
    </cfRule>
    <cfRule type="containsText" dxfId="30" priority="2" operator="containsText" text="Met">
      <formula>NOT(ISERROR(SEARCH("Met",L3)))</formula>
    </cfRule>
  </conditionalFormatting>
  <dataValidations count="1">
    <dataValidation type="list" allowBlank="1" showInputMessage="1" showErrorMessage="1" sqref="D3:D7 D10:D56" xr:uid="{701273BD-F298-4B48-970B-189B58E0DBB2}">
      <formula1>"Functional, Technical, Na"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B8578A6-0859-448E-A6E1-3117C96C4BE9}">
          <x14:formula1>
            <xm:f>Sheet3!$A$6:$A$8</xm:f>
          </x14:formula1>
          <xm:sqref>K3:K61</xm:sqref>
        </x14:dataValidation>
        <x14:dataValidation type="list" allowBlank="1" showInputMessage="1" showErrorMessage="1" xr:uid="{2B283568-6511-446C-A54E-A3FBC5E8010F}">
          <x14:formula1>
            <xm:f>Sheet3!$C$2:$C$3</xm:f>
          </x14:formula1>
          <xm:sqref>J3:J61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36B0-285A-4409-B710-9711E73AE697}">
  <dimension ref="A2:O28"/>
  <sheetViews>
    <sheetView zoomScaleNormal="100" workbookViewId="0">
      <pane xSplit="1" ySplit="2" topLeftCell="B3" activePane="bottomRight" state="frozen"/>
      <selection pane="topRight" activeCell="B1" sqref="B1"/>
      <selection pane="bottomLeft" activeCell="A3" sqref="A3"/>
      <selection pane="bottomRight" activeCell="I3" sqref="I3"/>
    </sheetView>
  </sheetViews>
  <sheetFormatPr defaultRowHeight="14.5" x14ac:dyDescent="0.35"/>
  <cols>
    <col min="2" max="2" width="10.08984375" customWidth="1"/>
    <col min="3" max="3" width="12.90625" customWidth="1"/>
    <col min="4" max="4" width="11.90625" customWidth="1"/>
    <col min="5" max="5" width="27.453125" customWidth="1"/>
    <col min="6" max="6" width="9.54296875" customWidth="1"/>
    <col min="7" max="7" width="30.6328125" customWidth="1"/>
    <col min="8" max="8" width="12.90625" bestFit="1" customWidth="1"/>
    <col min="9" max="9" width="86" style="1" customWidth="1"/>
    <col min="10" max="10" width="13.36328125" customWidth="1"/>
    <col min="11" max="11" width="15.453125" customWidth="1"/>
    <col min="12" max="12" width="14.1796875" customWidth="1"/>
    <col min="13" max="13" width="20.08984375" customWidth="1"/>
    <col min="15" max="15" width="19" customWidth="1"/>
  </cols>
  <sheetData>
    <row r="2" spans="1:15" s="4" customFormat="1" ht="43.5" x14ac:dyDescent="0.35">
      <c r="A2" s="63" t="s">
        <v>113</v>
      </c>
      <c r="B2" s="63" t="s">
        <v>0</v>
      </c>
      <c r="C2" s="63" t="s">
        <v>1</v>
      </c>
      <c r="D2" s="63" t="s">
        <v>2</v>
      </c>
      <c r="E2" s="63" t="s">
        <v>3</v>
      </c>
      <c r="F2" s="63" t="s">
        <v>4</v>
      </c>
      <c r="G2" s="63" t="s">
        <v>5</v>
      </c>
      <c r="H2" s="62" t="s">
        <v>6</v>
      </c>
      <c r="I2" s="62" t="s">
        <v>371</v>
      </c>
      <c r="J2" s="62" t="s">
        <v>116</v>
      </c>
      <c r="K2" s="62" t="s">
        <v>117</v>
      </c>
      <c r="L2" s="62" t="s">
        <v>368</v>
      </c>
      <c r="M2" s="62" t="s">
        <v>367</v>
      </c>
      <c r="N2" s="62" t="s">
        <v>207</v>
      </c>
      <c r="O2" s="62" t="s">
        <v>208</v>
      </c>
    </row>
    <row r="3" spans="1:15" ht="58" x14ac:dyDescent="0.35">
      <c r="A3" s="6" t="s">
        <v>213</v>
      </c>
      <c r="B3" s="18" t="s">
        <v>218</v>
      </c>
      <c r="C3" s="17" t="s">
        <v>119</v>
      </c>
      <c r="D3" s="18" t="s">
        <v>9</v>
      </c>
      <c r="E3" s="19" t="s">
        <v>219</v>
      </c>
      <c r="F3" s="18" t="s">
        <v>11</v>
      </c>
      <c r="G3" s="19" t="s">
        <v>220</v>
      </c>
      <c r="H3" s="18" t="s">
        <v>13</v>
      </c>
      <c r="I3" s="19" t="s">
        <v>494</v>
      </c>
      <c r="J3" s="6" t="s">
        <v>363</v>
      </c>
      <c r="K3" s="6" t="s">
        <v>363</v>
      </c>
      <c r="L3" s="66" t="str">
        <f t="shared" ref="L3:L28" si="0">IF(J3="Yes", IF(K3="Yes", "Met", IF(K3="No", "Gap", "Customizable")), "Not Required")</f>
        <v>Met</v>
      </c>
      <c r="M3" s="48"/>
      <c r="N3" s="48"/>
      <c r="O3" s="48"/>
    </row>
    <row r="4" spans="1:15" ht="116" x14ac:dyDescent="0.35">
      <c r="A4" s="6" t="s">
        <v>213</v>
      </c>
      <c r="B4" s="18" t="s">
        <v>218</v>
      </c>
      <c r="C4" s="17" t="s">
        <v>34</v>
      </c>
      <c r="D4" s="18" t="s">
        <v>9</v>
      </c>
      <c r="E4" s="19" t="s">
        <v>219</v>
      </c>
      <c r="F4" s="18" t="s">
        <v>14</v>
      </c>
      <c r="G4" s="19" t="s">
        <v>221</v>
      </c>
      <c r="H4" s="18" t="s">
        <v>13</v>
      </c>
      <c r="I4" s="19" t="s">
        <v>495</v>
      </c>
      <c r="J4" s="6" t="s">
        <v>363</v>
      </c>
      <c r="K4" s="6" t="s">
        <v>363</v>
      </c>
      <c r="L4" s="66" t="str">
        <f t="shared" si="0"/>
        <v>Met</v>
      </c>
      <c r="M4" s="48"/>
      <c r="N4" s="48"/>
      <c r="O4" s="48"/>
    </row>
    <row r="5" spans="1:15" ht="116" x14ac:dyDescent="0.35">
      <c r="A5" s="6" t="s">
        <v>213</v>
      </c>
      <c r="B5" s="13" t="s">
        <v>218</v>
      </c>
      <c r="C5" s="2" t="s">
        <v>38</v>
      </c>
      <c r="D5" s="13" t="s">
        <v>9</v>
      </c>
      <c r="E5" s="3" t="s">
        <v>219</v>
      </c>
      <c r="F5" s="13" t="s">
        <v>14</v>
      </c>
      <c r="G5" s="3" t="s">
        <v>221</v>
      </c>
      <c r="H5" s="13" t="s">
        <v>37</v>
      </c>
      <c r="I5" s="3" t="s">
        <v>495</v>
      </c>
      <c r="J5" s="6" t="s">
        <v>364</v>
      </c>
      <c r="K5" s="6"/>
      <c r="L5" s="66" t="str">
        <f t="shared" si="0"/>
        <v>Not Required</v>
      </c>
      <c r="M5" s="48"/>
      <c r="N5" s="48"/>
      <c r="O5" s="48"/>
    </row>
    <row r="6" spans="1:15" ht="66" customHeight="1" x14ac:dyDescent="0.35">
      <c r="A6" s="6" t="s">
        <v>213</v>
      </c>
      <c r="B6" s="13" t="s">
        <v>218</v>
      </c>
      <c r="C6" s="2" t="s">
        <v>136</v>
      </c>
      <c r="D6" s="13" t="s">
        <v>9</v>
      </c>
      <c r="E6" s="3" t="s">
        <v>219</v>
      </c>
      <c r="F6" s="13" t="s">
        <v>17</v>
      </c>
      <c r="G6" s="3" t="s">
        <v>222</v>
      </c>
      <c r="H6" s="13" t="s">
        <v>37</v>
      </c>
      <c r="I6" s="3" t="s">
        <v>496</v>
      </c>
      <c r="J6" s="6"/>
      <c r="K6" s="6"/>
      <c r="L6" s="66" t="str">
        <f t="shared" si="0"/>
        <v>Not Required</v>
      </c>
      <c r="M6" s="48"/>
      <c r="N6" s="48"/>
      <c r="O6" s="48"/>
    </row>
    <row r="7" spans="1:15" ht="90" customHeight="1" x14ac:dyDescent="0.35">
      <c r="A7" s="6" t="s">
        <v>213</v>
      </c>
      <c r="B7" s="18" t="s">
        <v>223</v>
      </c>
      <c r="C7" s="17" t="s">
        <v>119</v>
      </c>
      <c r="D7" s="18" t="s">
        <v>9</v>
      </c>
      <c r="E7" s="19" t="s">
        <v>224</v>
      </c>
      <c r="F7" s="18" t="s">
        <v>11</v>
      </c>
      <c r="G7" s="19" t="s">
        <v>225</v>
      </c>
      <c r="H7" s="18" t="s">
        <v>13</v>
      </c>
      <c r="I7" s="19" t="s">
        <v>497</v>
      </c>
      <c r="J7" s="6"/>
      <c r="K7" s="6"/>
      <c r="L7" s="66" t="str">
        <f t="shared" si="0"/>
        <v>Not Required</v>
      </c>
      <c r="M7" s="48"/>
      <c r="N7" s="48"/>
      <c r="O7" s="48"/>
    </row>
    <row r="8" spans="1:15" ht="66.650000000000006" customHeight="1" x14ac:dyDescent="0.35">
      <c r="A8" s="6" t="s">
        <v>213</v>
      </c>
      <c r="B8" s="18" t="s">
        <v>223</v>
      </c>
      <c r="C8" s="17" t="s">
        <v>126</v>
      </c>
      <c r="D8" s="18" t="s">
        <v>9</v>
      </c>
      <c r="E8" s="19" t="s">
        <v>224</v>
      </c>
      <c r="F8" s="18" t="s">
        <v>14</v>
      </c>
      <c r="G8" s="19" t="s">
        <v>226</v>
      </c>
      <c r="H8" s="18" t="s">
        <v>13</v>
      </c>
      <c r="I8" s="19" t="s">
        <v>498</v>
      </c>
      <c r="J8" s="6"/>
      <c r="K8" s="6"/>
      <c r="L8" s="66" t="str">
        <f t="shared" si="0"/>
        <v>Not Required</v>
      </c>
      <c r="M8" s="48"/>
      <c r="N8" s="48"/>
      <c r="O8" s="48"/>
    </row>
    <row r="9" spans="1:15" ht="96" customHeight="1" x14ac:dyDescent="0.35">
      <c r="A9" s="6" t="s">
        <v>213</v>
      </c>
      <c r="B9" s="18" t="s">
        <v>223</v>
      </c>
      <c r="C9" s="17" t="s">
        <v>119</v>
      </c>
      <c r="D9" s="18" t="s">
        <v>9</v>
      </c>
      <c r="E9" s="19" t="s">
        <v>224</v>
      </c>
      <c r="F9" s="18" t="s">
        <v>17</v>
      </c>
      <c r="G9" s="19" t="s">
        <v>227</v>
      </c>
      <c r="H9" s="18" t="s">
        <v>13</v>
      </c>
      <c r="I9" s="19" t="s">
        <v>499</v>
      </c>
      <c r="J9" s="6"/>
      <c r="K9" s="6"/>
      <c r="L9" s="66" t="str">
        <f t="shared" si="0"/>
        <v>Not Required</v>
      </c>
      <c r="M9" s="48"/>
      <c r="N9" s="48"/>
      <c r="O9" s="48"/>
    </row>
    <row r="10" spans="1:15" ht="93" customHeight="1" x14ac:dyDescent="0.35">
      <c r="A10" s="6" t="s">
        <v>213</v>
      </c>
      <c r="B10" s="18" t="s">
        <v>223</v>
      </c>
      <c r="C10" s="17" t="s">
        <v>136</v>
      </c>
      <c r="D10" s="18" t="s">
        <v>9</v>
      </c>
      <c r="E10" s="19" t="s">
        <v>224</v>
      </c>
      <c r="F10" s="18" t="s">
        <v>19</v>
      </c>
      <c r="G10" s="19" t="s">
        <v>228</v>
      </c>
      <c r="H10" s="18" t="s">
        <v>13</v>
      </c>
      <c r="I10" s="19" t="s">
        <v>500</v>
      </c>
      <c r="J10" s="6"/>
      <c r="K10" s="6"/>
      <c r="L10" s="66" t="str">
        <f t="shared" si="0"/>
        <v>Not Required</v>
      </c>
      <c r="M10" s="48"/>
      <c r="N10" s="48"/>
      <c r="O10" s="48"/>
    </row>
    <row r="11" spans="1:15" ht="213.65" customHeight="1" x14ac:dyDescent="0.35">
      <c r="A11" s="6" t="s">
        <v>213</v>
      </c>
      <c r="B11" s="13" t="s">
        <v>223</v>
      </c>
      <c r="C11" s="2" t="s">
        <v>119</v>
      </c>
      <c r="D11" s="13" t="s">
        <v>9</v>
      </c>
      <c r="E11" s="3" t="s">
        <v>224</v>
      </c>
      <c r="F11" s="13" t="s">
        <v>21</v>
      </c>
      <c r="G11" s="3" t="s">
        <v>229</v>
      </c>
      <c r="H11" s="13" t="s">
        <v>37</v>
      </c>
      <c r="I11" s="3" t="s">
        <v>501</v>
      </c>
      <c r="J11" s="6"/>
      <c r="K11" s="6"/>
      <c r="L11" s="66" t="str">
        <f t="shared" si="0"/>
        <v>Not Required</v>
      </c>
      <c r="M11" s="48"/>
      <c r="N11" s="48"/>
      <c r="O11" s="48"/>
    </row>
    <row r="12" spans="1:15" ht="130.5" x14ac:dyDescent="0.35">
      <c r="A12" s="6" t="s">
        <v>213</v>
      </c>
      <c r="B12" s="16" t="s">
        <v>223</v>
      </c>
      <c r="C12" s="14" t="s">
        <v>119</v>
      </c>
      <c r="D12" s="16" t="s">
        <v>9</v>
      </c>
      <c r="E12" s="15" t="s">
        <v>224</v>
      </c>
      <c r="F12" s="16" t="s">
        <v>23</v>
      </c>
      <c r="G12" s="15" t="s">
        <v>230</v>
      </c>
      <c r="H12" s="16" t="s">
        <v>47</v>
      </c>
      <c r="I12" s="15" t="s">
        <v>502</v>
      </c>
      <c r="J12" s="6"/>
      <c r="K12" s="6"/>
      <c r="L12" s="66" t="str">
        <f t="shared" si="0"/>
        <v>Not Required</v>
      </c>
      <c r="M12" s="48"/>
      <c r="N12" s="48"/>
      <c r="O12" s="48"/>
    </row>
    <row r="13" spans="1:15" ht="102" thickBot="1" x14ac:dyDescent="0.4">
      <c r="A13" s="6" t="s">
        <v>213</v>
      </c>
      <c r="B13" s="18" t="s">
        <v>223</v>
      </c>
      <c r="C13" s="17" t="s">
        <v>126</v>
      </c>
      <c r="D13" s="18" t="s">
        <v>9</v>
      </c>
      <c r="E13" s="19" t="s">
        <v>224</v>
      </c>
      <c r="F13" s="18" t="s">
        <v>25</v>
      </c>
      <c r="G13" s="19" t="s">
        <v>231</v>
      </c>
      <c r="H13" s="18" t="s">
        <v>13</v>
      </c>
      <c r="I13" s="19" t="s">
        <v>503</v>
      </c>
      <c r="J13" s="6"/>
      <c r="K13" s="6"/>
      <c r="L13" s="66" t="str">
        <f t="shared" si="0"/>
        <v>Not Required</v>
      </c>
      <c r="M13" s="48"/>
      <c r="N13" s="48"/>
      <c r="O13" s="48"/>
    </row>
    <row r="14" spans="1:15" ht="52.25" customHeight="1" thickBot="1" x14ac:dyDescent="0.4">
      <c r="A14" s="6" t="s">
        <v>213</v>
      </c>
      <c r="B14" s="12" t="s">
        <v>223</v>
      </c>
      <c r="C14" s="10" t="s">
        <v>119</v>
      </c>
      <c r="D14" s="12" t="s">
        <v>9</v>
      </c>
      <c r="E14" s="11" t="s">
        <v>224</v>
      </c>
      <c r="F14" s="12" t="s">
        <v>27</v>
      </c>
      <c r="G14" s="11" t="s">
        <v>232</v>
      </c>
      <c r="H14" s="12" t="s">
        <v>16</v>
      </c>
      <c r="I14" s="76" t="s">
        <v>504</v>
      </c>
      <c r="J14" s="6"/>
      <c r="K14" s="6"/>
      <c r="L14" s="66" t="str">
        <f t="shared" si="0"/>
        <v>Not Required</v>
      </c>
      <c r="M14" s="48"/>
      <c r="N14" s="48"/>
      <c r="O14" s="48"/>
    </row>
    <row r="15" spans="1:15" ht="105" customHeight="1" x14ac:dyDescent="0.35">
      <c r="A15" s="6" t="s">
        <v>213</v>
      </c>
      <c r="B15" s="12" t="s">
        <v>223</v>
      </c>
      <c r="C15" s="10" t="s">
        <v>136</v>
      </c>
      <c r="D15" s="12" t="s">
        <v>9</v>
      </c>
      <c r="E15" s="11" t="s">
        <v>224</v>
      </c>
      <c r="F15" s="12" t="s">
        <v>29</v>
      </c>
      <c r="G15" s="11" t="s">
        <v>233</v>
      </c>
      <c r="H15" s="12" t="s">
        <v>16</v>
      </c>
      <c r="I15" s="11" t="s">
        <v>505</v>
      </c>
      <c r="J15" s="6"/>
      <c r="K15" s="6"/>
      <c r="L15" s="66" t="str">
        <f t="shared" si="0"/>
        <v>Not Required</v>
      </c>
      <c r="M15" s="48"/>
      <c r="N15" s="48"/>
      <c r="O15" s="48"/>
    </row>
    <row r="16" spans="1:15" ht="217.5" x14ac:dyDescent="0.35">
      <c r="A16" s="6" t="s">
        <v>213</v>
      </c>
      <c r="B16" s="12" t="s">
        <v>223</v>
      </c>
      <c r="C16" s="10" t="s">
        <v>136</v>
      </c>
      <c r="D16" s="12" t="s">
        <v>9</v>
      </c>
      <c r="E16" s="11" t="s">
        <v>224</v>
      </c>
      <c r="F16" s="12" t="s">
        <v>32</v>
      </c>
      <c r="G16" s="11" t="s">
        <v>245</v>
      </c>
      <c r="H16" s="12" t="s">
        <v>16</v>
      </c>
      <c r="I16" s="11" t="s">
        <v>506</v>
      </c>
      <c r="J16" s="6"/>
      <c r="K16" s="6"/>
      <c r="L16" s="66" t="str">
        <f t="shared" si="0"/>
        <v>Not Required</v>
      </c>
      <c r="M16" s="48"/>
      <c r="N16" s="48"/>
      <c r="O16" s="48"/>
    </row>
    <row r="17" spans="1:15" ht="223.75" customHeight="1" x14ac:dyDescent="0.35">
      <c r="A17" s="6" t="s">
        <v>213</v>
      </c>
      <c r="B17" s="16" t="s">
        <v>234</v>
      </c>
      <c r="C17" s="14" t="s">
        <v>119</v>
      </c>
      <c r="D17" s="16" t="s">
        <v>9</v>
      </c>
      <c r="E17" s="15" t="s">
        <v>235</v>
      </c>
      <c r="F17" s="16" t="s">
        <v>11</v>
      </c>
      <c r="G17" s="15" t="s">
        <v>236</v>
      </c>
      <c r="H17" s="16" t="s">
        <v>47</v>
      </c>
      <c r="I17" s="15" t="s">
        <v>507</v>
      </c>
      <c r="J17" s="6"/>
      <c r="K17" s="6"/>
      <c r="L17" s="66" t="str">
        <f t="shared" si="0"/>
        <v>Not Required</v>
      </c>
      <c r="M17" s="48"/>
      <c r="N17" s="48"/>
      <c r="O17" s="48"/>
    </row>
    <row r="18" spans="1:15" ht="188.5" x14ac:dyDescent="0.35">
      <c r="A18" s="6" t="s">
        <v>213</v>
      </c>
      <c r="B18" s="12" t="s">
        <v>234</v>
      </c>
      <c r="C18" s="10" t="s">
        <v>119</v>
      </c>
      <c r="D18" s="12" t="s">
        <v>9</v>
      </c>
      <c r="E18" s="11" t="s">
        <v>235</v>
      </c>
      <c r="F18" s="12" t="s">
        <v>14</v>
      </c>
      <c r="G18" s="11" t="s">
        <v>237</v>
      </c>
      <c r="H18" s="12" t="s">
        <v>16</v>
      </c>
      <c r="I18" s="11" t="s">
        <v>508</v>
      </c>
      <c r="J18" s="6"/>
      <c r="K18" s="6"/>
      <c r="L18" s="66" t="str">
        <f t="shared" si="0"/>
        <v>Not Required</v>
      </c>
      <c r="M18" s="48"/>
      <c r="N18" s="48"/>
      <c r="O18" s="48"/>
    </row>
    <row r="19" spans="1:15" ht="116" x14ac:dyDescent="0.35">
      <c r="A19" s="6" t="s">
        <v>213</v>
      </c>
      <c r="B19" s="12" t="s">
        <v>234</v>
      </c>
      <c r="C19" s="10" t="s">
        <v>119</v>
      </c>
      <c r="D19" s="12" t="s">
        <v>9</v>
      </c>
      <c r="E19" s="11" t="s">
        <v>235</v>
      </c>
      <c r="F19" s="12" t="s">
        <v>17</v>
      </c>
      <c r="G19" s="11" t="s">
        <v>238</v>
      </c>
      <c r="H19" s="12" t="s">
        <v>16</v>
      </c>
      <c r="I19" s="11" t="s">
        <v>509</v>
      </c>
      <c r="J19" s="6"/>
      <c r="K19" s="6"/>
      <c r="L19" s="66" t="str">
        <f t="shared" si="0"/>
        <v>Not Required</v>
      </c>
      <c r="M19" s="48"/>
      <c r="N19" s="48"/>
      <c r="O19" s="48"/>
    </row>
    <row r="20" spans="1:15" ht="72.5" x14ac:dyDescent="0.35">
      <c r="A20" s="6" t="s">
        <v>213</v>
      </c>
      <c r="B20" s="18" t="s">
        <v>239</v>
      </c>
      <c r="C20" s="17" t="s">
        <v>119</v>
      </c>
      <c r="D20" s="18" t="s">
        <v>9</v>
      </c>
      <c r="E20" s="19" t="s">
        <v>240</v>
      </c>
      <c r="F20" s="18" t="s">
        <v>11</v>
      </c>
      <c r="G20" s="19" t="s">
        <v>241</v>
      </c>
      <c r="H20" s="18" t="s">
        <v>13</v>
      </c>
      <c r="I20" s="19" t="s">
        <v>510</v>
      </c>
      <c r="J20" s="6"/>
      <c r="K20" s="6"/>
      <c r="L20" s="66" t="str">
        <f t="shared" si="0"/>
        <v>Not Required</v>
      </c>
      <c r="M20" s="48"/>
      <c r="N20" s="48"/>
      <c r="O20" s="48"/>
    </row>
    <row r="21" spans="1:15" ht="72.5" x14ac:dyDescent="0.35">
      <c r="A21" s="6" t="s">
        <v>213</v>
      </c>
      <c r="B21" s="18" t="s">
        <v>239</v>
      </c>
      <c r="C21" s="17" t="s">
        <v>119</v>
      </c>
      <c r="D21" s="18" t="s">
        <v>9</v>
      </c>
      <c r="E21" s="19" t="s">
        <v>240</v>
      </c>
      <c r="F21" s="18" t="s">
        <v>14</v>
      </c>
      <c r="G21" s="19" t="s">
        <v>242</v>
      </c>
      <c r="H21" s="18" t="s">
        <v>13</v>
      </c>
      <c r="I21" s="19" t="s">
        <v>511</v>
      </c>
      <c r="J21" s="6"/>
      <c r="K21" s="6"/>
      <c r="L21" s="66" t="str">
        <f t="shared" si="0"/>
        <v>Not Required</v>
      </c>
      <c r="M21" s="48"/>
      <c r="N21" s="48"/>
      <c r="O21" s="48"/>
    </row>
    <row r="22" spans="1:15" ht="72.5" x14ac:dyDescent="0.35">
      <c r="A22" s="6" t="s">
        <v>213</v>
      </c>
      <c r="B22" s="13" t="s">
        <v>239</v>
      </c>
      <c r="C22" s="2" t="s">
        <v>119</v>
      </c>
      <c r="D22" s="13" t="s">
        <v>9</v>
      </c>
      <c r="E22" s="3" t="s">
        <v>240</v>
      </c>
      <c r="F22" s="13" t="s">
        <v>17</v>
      </c>
      <c r="G22" s="3" t="s">
        <v>243</v>
      </c>
      <c r="H22" s="13" t="s">
        <v>37</v>
      </c>
      <c r="I22" s="77" t="s">
        <v>512</v>
      </c>
      <c r="J22" s="6"/>
      <c r="K22" s="6"/>
      <c r="L22" s="66" t="str">
        <f t="shared" si="0"/>
        <v>Not Required</v>
      </c>
      <c r="M22" s="48"/>
      <c r="N22" s="48"/>
      <c r="O22" s="48"/>
    </row>
    <row r="23" spans="1:15" ht="217.25" customHeight="1" x14ac:dyDescent="0.35">
      <c r="A23" s="6" t="s">
        <v>213</v>
      </c>
      <c r="B23" s="13" t="s">
        <v>239</v>
      </c>
      <c r="C23" s="2" t="s">
        <v>119</v>
      </c>
      <c r="D23" s="13" t="s">
        <v>9</v>
      </c>
      <c r="E23" s="3" t="s">
        <v>240</v>
      </c>
      <c r="F23" s="13" t="s">
        <v>19</v>
      </c>
      <c r="G23" s="3" t="s">
        <v>244</v>
      </c>
      <c r="H23" s="13" t="s">
        <v>37</v>
      </c>
      <c r="I23" s="3" t="s">
        <v>513</v>
      </c>
      <c r="J23" s="6"/>
      <c r="K23" s="6"/>
      <c r="L23" s="66" t="str">
        <f t="shared" si="0"/>
        <v>Not Required</v>
      </c>
      <c r="M23" s="48"/>
      <c r="N23" s="48"/>
      <c r="O23" s="48"/>
    </row>
    <row r="24" spans="1:15" x14ac:dyDescent="0.35">
      <c r="A24" s="6" t="s">
        <v>213</v>
      </c>
      <c r="B24" s="2"/>
      <c r="C24" s="2"/>
      <c r="D24" s="2"/>
      <c r="E24" s="3"/>
      <c r="F24" s="2"/>
      <c r="G24" s="7" t="s">
        <v>115</v>
      </c>
      <c r="H24" s="2"/>
      <c r="I24" s="2"/>
      <c r="J24" s="6"/>
      <c r="K24" s="6"/>
      <c r="L24" s="66" t="str">
        <f t="shared" si="0"/>
        <v>Not Required</v>
      </c>
      <c r="M24" s="48"/>
      <c r="N24" s="48"/>
      <c r="O24" s="48"/>
    </row>
    <row r="25" spans="1:15" x14ac:dyDescent="0.35">
      <c r="A25" s="6" t="s">
        <v>213</v>
      </c>
      <c r="B25" s="2"/>
      <c r="C25" s="2"/>
      <c r="D25" s="2"/>
      <c r="E25" s="3"/>
      <c r="F25" s="2"/>
      <c r="G25" s="7" t="s">
        <v>115</v>
      </c>
      <c r="H25" s="2"/>
      <c r="I25" s="2"/>
      <c r="J25" s="6"/>
      <c r="K25" s="6"/>
      <c r="L25" s="66" t="str">
        <f t="shared" si="0"/>
        <v>Not Required</v>
      </c>
      <c r="M25" s="48"/>
      <c r="N25" s="48"/>
      <c r="O25" s="48"/>
    </row>
    <row r="26" spans="1:15" x14ac:dyDescent="0.35">
      <c r="A26" s="6" t="s">
        <v>213</v>
      </c>
      <c r="B26" s="2"/>
      <c r="C26" s="2"/>
      <c r="D26" s="2"/>
      <c r="E26" s="3"/>
      <c r="F26" s="2"/>
      <c r="G26" s="7" t="s">
        <v>115</v>
      </c>
      <c r="H26" s="2"/>
      <c r="I26" s="2"/>
      <c r="J26" s="6"/>
      <c r="K26" s="6"/>
      <c r="L26" s="66" t="str">
        <f t="shared" si="0"/>
        <v>Not Required</v>
      </c>
      <c r="M26" s="48"/>
      <c r="N26" s="48"/>
      <c r="O26" s="48"/>
    </row>
    <row r="27" spans="1:15" x14ac:dyDescent="0.35">
      <c r="A27" s="6" t="s">
        <v>213</v>
      </c>
      <c r="B27" s="2"/>
      <c r="C27" s="2"/>
      <c r="D27" s="2"/>
      <c r="E27" s="3"/>
      <c r="F27" s="2"/>
      <c r="G27" s="7" t="s">
        <v>115</v>
      </c>
      <c r="H27" s="2"/>
      <c r="I27" s="2"/>
      <c r="J27" s="6"/>
      <c r="K27" s="6"/>
      <c r="L27" s="66" t="str">
        <f t="shared" si="0"/>
        <v>Not Required</v>
      </c>
      <c r="M27" s="48"/>
      <c r="N27" s="48"/>
      <c r="O27" s="48"/>
    </row>
    <row r="28" spans="1:15" x14ac:dyDescent="0.35">
      <c r="A28" s="6" t="s">
        <v>213</v>
      </c>
      <c r="B28" s="2"/>
      <c r="C28" s="2"/>
      <c r="D28" s="2"/>
      <c r="E28" s="3"/>
      <c r="F28" s="2"/>
      <c r="G28" s="7" t="s">
        <v>115</v>
      </c>
      <c r="H28" s="2"/>
      <c r="I28" s="2"/>
      <c r="J28" s="6"/>
      <c r="K28" s="6"/>
      <c r="L28" s="66" t="str">
        <f t="shared" si="0"/>
        <v>Not Required</v>
      </c>
      <c r="M28" s="48"/>
      <c r="N28" s="48"/>
      <c r="O28" s="48"/>
    </row>
  </sheetData>
  <conditionalFormatting sqref="J3:K28">
    <cfRule type="containsText" dxfId="29" priority="5" operator="containsText" text="Yes">
      <formula>NOT(ISERROR(SEARCH("Yes",J3)))</formula>
    </cfRule>
  </conditionalFormatting>
  <conditionalFormatting sqref="K3:K28">
    <cfRule type="containsText" dxfId="28" priority="3" operator="containsText" text="Customizable">
      <formula>NOT(ISERROR(SEARCH("Customizable",K3)))</formula>
    </cfRule>
    <cfRule type="containsText" dxfId="27" priority="4" operator="containsText" text="No">
      <formula>NOT(ISERROR(SEARCH("No",K3)))</formula>
    </cfRule>
  </conditionalFormatting>
  <conditionalFormatting sqref="L3:L28">
    <cfRule type="containsText" dxfId="26" priority="1" operator="containsText" text="Gap">
      <formula>NOT(ISERROR(SEARCH("Gap",L3)))</formula>
    </cfRule>
    <cfRule type="containsText" dxfId="25" priority="2" operator="containsText" text="Met">
      <formula>NOT(ISERROR(SEARCH("Met",L3)))</formula>
    </cfRule>
  </conditionalFormatting>
  <dataValidations count="2">
    <dataValidation type="list" allowBlank="1" showInputMessage="1" showErrorMessage="1" sqref="C3:C23" xr:uid="{2EFFB365-566E-4A35-A832-8821E83B86B9}">
      <formula1>"HIS, EMR, Common, Na, Common/EMR, Common/HIS"</formula1>
    </dataValidation>
    <dataValidation type="list" allowBlank="1" showInputMessage="1" showErrorMessage="1" sqref="D3:D23" xr:uid="{498EBC46-9D28-488E-8E10-0944DD260CF8}">
      <formula1>"Functional, Technical, Na"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77079DA-4D5B-453F-9554-1F781408AC67}">
          <x14:formula1>
            <xm:f>Sheet3!$A$6:$A$8</xm:f>
          </x14:formula1>
          <xm:sqref>K3:K28</xm:sqref>
        </x14:dataValidation>
        <x14:dataValidation type="list" allowBlank="1" showInputMessage="1" showErrorMessage="1" xr:uid="{1A8BB8F1-A0AB-4306-A722-FBFF3BFBA235}">
          <x14:formula1>
            <xm:f>Sheet3!$C$2:$C$3</xm:f>
          </x14:formula1>
          <xm:sqref>J3:J28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2BF85-7821-4EF5-89CD-40AE83E19951}">
  <dimension ref="A2:O16"/>
  <sheetViews>
    <sheetView zoomScaleNormal="100" workbookViewId="0">
      <pane xSplit="1" ySplit="2" topLeftCell="B11" activePane="bottomRight" state="frozen"/>
      <selection pane="topRight" activeCell="B1" sqref="B1"/>
      <selection pane="bottomLeft" activeCell="A3" sqref="A3"/>
      <selection pane="bottomRight" activeCell="F3" sqref="F3:F16"/>
    </sheetView>
  </sheetViews>
  <sheetFormatPr defaultRowHeight="14.5" x14ac:dyDescent="0.35"/>
  <cols>
    <col min="2" max="2" width="7.1796875" bestFit="1" customWidth="1"/>
    <col min="3" max="3" width="12.90625" customWidth="1"/>
    <col min="4" max="4" width="11.90625" customWidth="1"/>
    <col min="5" max="5" width="27.453125" customWidth="1"/>
    <col min="6" max="6" width="9.54296875" customWidth="1"/>
    <col min="7" max="7" width="30.6328125" customWidth="1"/>
    <col min="8" max="8" width="12.90625" bestFit="1" customWidth="1"/>
    <col min="9" max="9" width="68" style="1" customWidth="1"/>
    <col min="10" max="10" width="13.36328125" customWidth="1"/>
    <col min="11" max="11" width="15.453125" customWidth="1"/>
    <col min="12" max="12" width="14.1796875" customWidth="1"/>
    <col min="13" max="13" width="20.08984375" customWidth="1"/>
    <col min="15" max="15" width="19" customWidth="1"/>
  </cols>
  <sheetData>
    <row r="2" spans="1:15" s="4" customFormat="1" ht="43.5" x14ac:dyDescent="0.35">
      <c r="A2" s="63" t="s">
        <v>113</v>
      </c>
      <c r="B2" s="63" t="s">
        <v>0</v>
      </c>
      <c r="C2" s="63" t="s">
        <v>1</v>
      </c>
      <c r="D2" s="63" t="s">
        <v>2</v>
      </c>
      <c r="E2" s="63" t="s">
        <v>3</v>
      </c>
      <c r="F2" s="63" t="s">
        <v>4</v>
      </c>
      <c r="G2" s="63" t="s">
        <v>5</v>
      </c>
      <c r="H2" s="62" t="s">
        <v>6</v>
      </c>
      <c r="I2" s="62" t="s">
        <v>371</v>
      </c>
      <c r="J2" s="62" t="s">
        <v>116</v>
      </c>
      <c r="K2" s="62" t="s">
        <v>117</v>
      </c>
      <c r="L2" s="62" t="s">
        <v>368</v>
      </c>
      <c r="M2" s="62" t="s">
        <v>367</v>
      </c>
      <c r="N2" s="62" t="s">
        <v>207</v>
      </c>
      <c r="O2" s="62" t="s">
        <v>208</v>
      </c>
    </row>
    <row r="3" spans="1:15" ht="130.5" x14ac:dyDescent="0.35">
      <c r="A3" s="6" t="s">
        <v>259</v>
      </c>
      <c r="B3" s="22" t="s">
        <v>246</v>
      </c>
      <c r="C3" s="22" t="s">
        <v>8</v>
      </c>
      <c r="D3" s="22" t="s">
        <v>31</v>
      </c>
      <c r="E3" s="11" t="s">
        <v>247</v>
      </c>
      <c r="F3" s="10" t="s">
        <v>11</v>
      </c>
      <c r="G3" s="11" t="s">
        <v>248</v>
      </c>
      <c r="H3" s="12" t="s">
        <v>16</v>
      </c>
      <c r="I3" s="11" t="s">
        <v>514</v>
      </c>
      <c r="J3" s="6"/>
      <c r="K3" s="6"/>
      <c r="L3" s="66" t="str">
        <f t="shared" ref="L3:L16" si="0">IF(J3="Yes", IF(K3="Yes", "Met", IF(K3="No", "Gap", "Customizable")), "Not Required")</f>
        <v>Not Required</v>
      </c>
      <c r="M3" s="48"/>
      <c r="N3" s="48"/>
      <c r="O3" s="48"/>
    </row>
    <row r="4" spans="1:15" ht="161.4" customHeight="1" x14ac:dyDescent="0.35">
      <c r="A4" s="6" t="s">
        <v>259</v>
      </c>
      <c r="B4" s="23" t="s">
        <v>246</v>
      </c>
      <c r="C4" s="23" t="s">
        <v>8</v>
      </c>
      <c r="D4" s="23" t="s">
        <v>31</v>
      </c>
      <c r="E4" s="3" t="s">
        <v>247</v>
      </c>
      <c r="F4" s="13" t="s">
        <v>14</v>
      </c>
      <c r="G4" s="3" t="s">
        <v>249</v>
      </c>
      <c r="H4" s="13" t="s">
        <v>37</v>
      </c>
      <c r="I4" s="3" t="s">
        <v>515</v>
      </c>
      <c r="J4" s="6"/>
      <c r="K4" s="6"/>
      <c r="L4" s="66" t="str">
        <f t="shared" si="0"/>
        <v>Not Required</v>
      </c>
      <c r="M4" s="48"/>
      <c r="N4" s="48"/>
      <c r="O4" s="48"/>
    </row>
    <row r="5" spans="1:15" ht="75.650000000000006" customHeight="1" x14ac:dyDescent="0.35">
      <c r="A5" s="6" t="s">
        <v>259</v>
      </c>
      <c r="B5" s="22" t="s">
        <v>246</v>
      </c>
      <c r="C5" s="22" t="s">
        <v>8</v>
      </c>
      <c r="D5" s="22" t="s">
        <v>31</v>
      </c>
      <c r="E5" s="11" t="s">
        <v>247</v>
      </c>
      <c r="F5" s="12" t="s">
        <v>17</v>
      </c>
      <c r="G5" s="11" t="s">
        <v>250</v>
      </c>
      <c r="H5" s="12" t="s">
        <v>16</v>
      </c>
      <c r="I5" s="11" t="s">
        <v>516</v>
      </c>
      <c r="J5" s="6"/>
      <c r="K5" s="6"/>
      <c r="L5" s="66" t="str">
        <f t="shared" si="0"/>
        <v>Not Required</v>
      </c>
      <c r="M5" s="48"/>
      <c r="N5" s="48"/>
      <c r="O5" s="48"/>
    </row>
    <row r="6" spans="1:15" ht="175.25" customHeight="1" x14ac:dyDescent="0.35">
      <c r="A6" s="6" t="s">
        <v>259</v>
      </c>
      <c r="B6" s="24" t="s">
        <v>246</v>
      </c>
      <c r="C6" s="24" t="s">
        <v>8</v>
      </c>
      <c r="D6" s="24" t="s">
        <v>31</v>
      </c>
      <c r="E6" s="15" t="s">
        <v>247</v>
      </c>
      <c r="F6" s="16" t="s">
        <v>19</v>
      </c>
      <c r="G6" s="15" t="s">
        <v>251</v>
      </c>
      <c r="H6" s="16" t="s">
        <v>47</v>
      </c>
      <c r="I6" s="15" t="s">
        <v>517</v>
      </c>
      <c r="J6" s="6"/>
      <c r="K6" s="6"/>
      <c r="L6" s="66" t="str">
        <f t="shared" si="0"/>
        <v>Not Required</v>
      </c>
      <c r="M6" s="48"/>
      <c r="N6" s="48"/>
      <c r="O6" s="48"/>
    </row>
    <row r="7" spans="1:15" ht="75" customHeight="1" x14ac:dyDescent="0.35">
      <c r="A7" s="6" t="s">
        <v>259</v>
      </c>
      <c r="B7" s="24" t="s">
        <v>246</v>
      </c>
      <c r="C7" s="24" t="s">
        <v>8</v>
      </c>
      <c r="D7" s="24" t="s">
        <v>31</v>
      </c>
      <c r="E7" s="15" t="s">
        <v>247</v>
      </c>
      <c r="F7" s="14" t="s">
        <v>21</v>
      </c>
      <c r="G7" s="15" t="s">
        <v>252</v>
      </c>
      <c r="H7" s="16" t="s">
        <v>47</v>
      </c>
      <c r="I7" s="15" t="s">
        <v>518</v>
      </c>
      <c r="J7" s="6"/>
      <c r="K7" s="6"/>
      <c r="L7" s="66" t="str">
        <f t="shared" si="0"/>
        <v>Not Required</v>
      </c>
      <c r="M7" s="48"/>
      <c r="N7" s="48"/>
      <c r="O7" s="48"/>
    </row>
    <row r="8" spans="1:15" ht="133.75" customHeight="1" x14ac:dyDescent="0.35">
      <c r="A8" s="6" t="s">
        <v>259</v>
      </c>
      <c r="B8" s="23" t="s">
        <v>246</v>
      </c>
      <c r="C8" s="23" t="s">
        <v>8</v>
      </c>
      <c r="D8" s="23" t="s">
        <v>31</v>
      </c>
      <c r="E8" s="3" t="s">
        <v>247</v>
      </c>
      <c r="F8" s="13" t="s">
        <v>23</v>
      </c>
      <c r="G8" s="3" t="s">
        <v>253</v>
      </c>
      <c r="H8" s="13" t="s">
        <v>37</v>
      </c>
      <c r="I8" s="3" t="s">
        <v>519</v>
      </c>
      <c r="J8" s="6"/>
      <c r="K8" s="6"/>
      <c r="L8" s="66" t="str">
        <f t="shared" si="0"/>
        <v>Not Required</v>
      </c>
      <c r="M8" s="48"/>
      <c r="N8" s="48"/>
      <c r="O8" s="48"/>
    </row>
    <row r="9" spans="1:15" ht="105" customHeight="1" x14ac:dyDescent="0.35">
      <c r="A9" s="6" t="s">
        <v>259</v>
      </c>
      <c r="B9" s="25" t="s">
        <v>254</v>
      </c>
      <c r="C9" s="25" t="s">
        <v>8</v>
      </c>
      <c r="D9" s="25" t="s">
        <v>31</v>
      </c>
      <c r="E9" s="9" t="s">
        <v>255</v>
      </c>
      <c r="F9" s="18" t="s">
        <v>11</v>
      </c>
      <c r="G9" s="19" t="s">
        <v>256</v>
      </c>
      <c r="H9" s="18" t="s">
        <v>13</v>
      </c>
      <c r="I9" s="19" t="s">
        <v>520</v>
      </c>
      <c r="J9" s="6"/>
      <c r="K9" s="6"/>
      <c r="L9" s="66" t="str">
        <f t="shared" si="0"/>
        <v>Not Required</v>
      </c>
      <c r="M9" s="48"/>
      <c r="N9" s="48"/>
      <c r="O9" s="48"/>
    </row>
    <row r="10" spans="1:15" ht="124.25" customHeight="1" x14ac:dyDescent="0.35">
      <c r="A10" s="6" t="s">
        <v>259</v>
      </c>
      <c r="B10" s="25" t="s">
        <v>254</v>
      </c>
      <c r="C10" s="25" t="s">
        <v>8</v>
      </c>
      <c r="D10" s="25" t="s">
        <v>31</v>
      </c>
      <c r="E10" s="9" t="s">
        <v>255</v>
      </c>
      <c r="F10" s="18" t="s">
        <v>14</v>
      </c>
      <c r="G10" s="19" t="s">
        <v>257</v>
      </c>
      <c r="H10" s="18" t="s">
        <v>13</v>
      </c>
      <c r="I10" s="19" t="s">
        <v>521</v>
      </c>
      <c r="J10" s="6"/>
      <c r="K10" s="6"/>
      <c r="L10" s="66" t="str">
        <f t="shared" si="0"/>
        <v>Not Required</v>
      </c>
      <c r="M10" s="48"/>
      <c r="N10" s="48"/>
      <c r="O10" s="48"/>
    </row>
    <row r="11" spans="1:15" ht="203" x14ac:dyDescent="0.35">
      <c r="A11" s="6" t="s">
        <v>259</v>
      </c>
      <c r="B11" s="26" t="s">
        <v>254</v>
      </c>
      <c r="C11" s="22" t="s">
        <v>8</v>
      </c>
      <c r="D11" s="22" t="s">
        <v>31</v>
      </c>
      <c r="E11" s="8" t="s">
        <v>255</v>
      </c>
      <c r="F11" s="10" t="s">
        <v>17</v>
      </c>
      <c r="G11" s="11" t="s">
        <v>258</v>
      </c>
      <c r="H11" s="12" t="s">
        <v>16</v>
      </c>
      <c r="I11" s="11" t="s">
        <v>522</v>
      </c>
      <c r="J11" s="6"/>
      <c r="K11" s="6"/>
      <c r="L11" s="66" t="str">
        <f t="shared" si="0"/>
        <v>Not Required</v>
      </c>
      <c r="M11" s="48"/>
      <c r="N11" s="48"/>
      <c r="O11" s="48"/>
    </row>
    <row r="12" spans="1:15" x14ac:dyDescent="0.35">
      <c r="A12" s="6" t="s">
        <v>259</v>
      </c>
      <c r="B12" s="2"/>
      <c r="C12" s="2"/>
      <c r="D12" s="2"/>
      <c r="E12" s="3"/>
      <c r="F12" s="2"/>
      <c r="G12" s="7" t="s">
        <v>115</v>
      </c>
      <c r="H12" s="2"/>
      <c r="I12" s="2"/>
      <c r="J12" s="6"/>
      <c r="K12" s="6"/>
      <c r="L12" s="66" t="str">
        <f t="shared" si="0"/>
        <v>Not Required</v>
      </c>
      <c r="M12" s="48"/>
      <c r="N12" s="48"/>
      <c r="O12" s="48"/>
    </row>
    <row r="13" spans="1:15" x14ac:dyDescent="0.35">
      <c r="A13" s="6" t="s">
        <v>259</v>
      </c>
      <c r="B13" s="2"/>
      <c r="C13" s="2"/>
      <c r="D13" s="2"/>
      <c r="E13" s="3"/>
      <c r="F13" s="2"/>
      <c r="G13" s="7" t="s">
        <v>115</v>
      </c>
      <c r="H13" s="2"/>
      <c r="I13" s="2"/>
      <c r="J13" s="6"/>
      <c r="K13" s="6"/>
      <c r="L13" s="66" t="str">
        <f t="shared" si="0"/>
        <v>Not Required</v>
      </c>
      <c r="M13" s="48"/>
      <c r="N13" s="48"/>
      <c r="O13" s="48"/>
    </row>
    <row r="14" spans="1:15" x14ac:dyDescent="0.35">
      <c r="A14" s="6" t="s">
        <v>259</v>
      </c>
      <c r="B14" s="2"/>
      <c r="C14" s="2"/>
      <c r="D14" s="2"/>
      <c r="E14" s="3"/>
      <c r="F14" s="2"/>
      <c r="G14" s="7" t="s">
        <v>115</v>
      </c>
      <c r="H14" s="2"/>
      <c r="I14" s="2"/>
      <c r="J14" s="6"/>
      <c r="K14" s="6"/>
      <c r="L14" s="66" t="str">
        <f t="shared" si="0"/>
        <v>Not Required</v>
      </c>
      <c r="M14" s="48"/>
      <c r="N14" s="48"/>
      <c r="O14" s="48"/>
    </row>
    <row r="15" spans="1:15" x14ac:dyDescent="0.35">
      <c r="A15" s="6" t="s">
        <v>259</v>
      </c>
      <c r="B15" s="2"/>
      <c r="C15" s="2"/>
      <c r="D15" s="2"/>
      <c r="E15" s="3"/>
      <c r="F15" s="2"/>
      <c r="G15" s="7" t="s">
        <v>115</v>
      </c>
      <c r="H15" s="2"/>
      <c r="I15" s="2"/>
      <c r="J15" s="6"/>
      <c r="K15" s="6"/>
      <c r="L15" s="66" t="str">
        <f t="shared" si="0"/>
        <v>Not Required</v>
      </c>
      <c r="M15" s="48"/>
      <c r="N15" s="48"/>
      <c r="O15" s="48"/>
    </row>
    <row r="16" spans="1:15" x14ac:dyDescent="0.35">
      <c r="A16" s="6" t="s">
        <v>259</v>
      </c>
      <c r="B16" s="2"/>
      <c r="C16" s="2"/>
      <c r="D16" s="2"/>
      <c r="E16" s="3"/>
      <c r="F16" s="2"/>
      <c r="G16" s="7" t="s">
        <v>115</v>
      </c>
      <c r="H16" s="2"/>
      <c r="I16" s="2"/>
      <c r="J16" s="6"/>
      <c r="K16" s="6"/>
      <c r="L16" s="66" t="str">
        <f t="shared" si="0"/>
        <v>Not Required</v>
      </c>
      <c r="M16" s="48"/>
      <c r="N16" s="48"/>
      <c r="O16" s="48"/>
    </row>
  </sheetData>
  <conditionalFormatting sqref="J3:K16">
    <cfRule type="containsText" dxfId="24" priority="5" operator="containsText" text="Yes">
      <formula>NOT(ISERROR(SEARCH("Yes",J3)))</formula>
    </cfRule>
  </conditionalFormatting>
  <conditionalFormatting sqref="K3:K16">
    <cfRule type="containsText" dxfId="23" priority="3" operator="containsText" text="Customizable">
      <formula>NOT(ISERROR(SEARCH("Customizable",K3)))</formula>
    </cfRule>
    <cfRule type="containsText" dxfId="22" priority="4" operator="containsText" text="No">
      <formula>NOT(ISERROR(SEARCH("No",K3)))</formula>
    </cfRule>
  </conditionalFormatting>
  <conditionalFormatting sqref="L3:L16">
    <cfRule type="containsText" dxfId="21" priority="1" operator="containsText" text="Gap">
      <formula>NOT(ISERROR(SEARCH("Gap",L3)))</formula>
    </cfRule>
    <cfRule type="containsText" dxfId="20" priority="2" operator="containsText" text="Met">
      <formula>NOT(ISERROR(SEARCH("Met",L3)))</formula>
    </cfRule>
  </conditionalFormatting>
  <dataValidations count="2">
    <dataValidation type="list" allowBlank="1" showInputMessage="1" showErrorMessage="1" sqref="H6:H7" xr:uid="{943E051E-7F42-43B0-9002-F929988D6565}">
      <formula1>"Core, Commitment, Achievement, Excellence, Na"</formula1>
    </dataValidation>
    <dataValidation type="list" allowBlank="1" showInputMessage="1" showErrorMessage="1" sqref="D3:D11" xr:uid="{E14A3BBE-25A9-44B4-876E-148392BF94B2}">
      <formula1>"Functional, Technical, Na"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D4AF6B9-2796-4871-A130-337B171A293A}">
          <x14:formula1>
            <xm:f>Sheet3!$A$6:$A$8</xm:f>
          </x14:formula1>
          <xm:sqref>K3:K16</xm:sqref>
        </x14:dataValidation>
        <x14:dataValidation type="list" allowBlank="1" showInputMessage="1" showErrorMessage="1" xr:uid="{D0949F94-BB85-4D03-84AB-50D43A965F0A}">
          <x14:formula1>
            <xm:f>Sheet3!$C$2:$C$3</xm:f>
          </x14:formula1>
          <xm:sqref>J3:J16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43A7-BA82-4ED8-9A67-01FB9E9EB019}">
  <dimension ref="A2:O23"/>
  <sheetViews>
    <sheetView zoomScaleNormal="100" workbookViewId="0">
      <pane xSplit="1" ySplit="2" topLeftCell="B3" activePane="bottomRight" state="frozen"/>
      <selection pane="topRight" activeCell="B1" sqref="B1"/>
      <selection pane="bottomLeft" activeCell="A3" sqref="A3"/>
      <selection pane="bottomRight" activeCell="I3" sqref="I3"/>
    </sheetView>
  </sheetViews>
  <sheetFormatPr defaultRowHeight="14.5" x14ac:dyDescent="0.35"/>
  <cols>
    <col min="2" max="2" width="7.1796875" bestFit="1" customWidth="1"/>
    <col min="3" max="3" width="12.90625" customWidth="1"/>
    <col min="4" max="4" width="11.90625" customWidth="1"/>
    <col min="5" max="5" width="27.453125" customWidth="1"/>
    <col min="6" max="6" width="9.54296875" customWidth="1"/>
    <col min="7" max="7" width="30.6328125" customWidth="1"/>
    <col min="8" max="8" width="12.90625" bestFit="1" customWidth="1"/>
    <col min="9" max="9" width="79" customWidth="1"/>
    <col min="10" max="10" width="13.36328125" customWidth="1"/>
    <col min="11" max="11" width="15.453125" customWidth="1"/>
    <col min="12" max="12" width="14.1796875" customWidth="1"/>
    <col min="13" max="13" width="20.08984375" customWidth="1"/>
    <col min="15" max="15" width="19" customWidth="1"/>
  </cols>
  <sheetData>
    <row r="2" spans="1:15" s="4" customFormat="1" ht="43.5" x14ac:dyDescent="0.35">
      <c r="A2" s="63" t="s">
        <v>113</v>
      </c>
      <c r="B2" s="63" t="s">
        <v>0</v>
      </c>
      <c r="C2" s="63" t="s">
        <v>1</v>
      </c>
      <c r="D2" s="63" t="s">
        <v>2</v>
      </c>
      <c r="E2" s="63" t="s">
        <v>3</v>
      </c>
      <c r="F2" s="63" t="s">
        <v>4</v>
      </c>
      <c r="G2" s="63" t="s">
        <v>5</v>
      </c>
      <c r="H2" s="62" t="s">
        <v>6</v>
      </c>
      <c r="I2" s="62" t="s">
        <v>371</v>
      </c>
      <c r="J2" s="62" t="s">
        <v>116</v>
      </c>
      <c r="K2" s="62" t="s">
        <v>117</v>
      </c>
      <c r="L2" s="62" t="s">
        <v>368</v>
      </c>
      <c r="M2" s="62" t="s">
        <v>367</v>
      </c>
      <c r="N2" s="62" t="s">
        <v>207</v>
      </c>
      <c r="O2" s="62" t="s">
        <v>208</v>
      </c>
    </row>
    <row r="3" spans="1:15" ht="205.25" customHeight="1" x14ac:dyDescent="0.35">
      <c r="A3" s="6" t="s">
        <v>214</v>
      </c>
      <c r="B3" s="27" t="s">
        <v>260</v>
      </c>
      <c r="C3" s="28" t="s">
        <v>8</v>
      </c>
      <c r="D3" s="28" t="s">
        <v>31</v>
      </c>
      <c r="E3" s="27" t="s">
        <v>261</v>
      </c>
      <c r="F3" s="17" t="s">
        <v>11</v>
      </c>
      <c r="G3" s="19" t="s">
        <v>262</v>
      </c>
      <c r="H3" s="18" t="s">
        <v>13</v>
      </c>
      <c r="I3" s="27" t="s">
        <v>523</v>
      </c>
      <c r="J3" s="6"/>
      <c r="K3" s="6"/>
      <c r="L3" s="66" t="str">
        <f t="shared" ref="L3:L23" si="0">IF(J3="Yes", IF(K3="Yes", "Met", IF(K3="No", "Gap", "Customizable")), "Not Required")</f>
        <v>Not Required</v>
      </c>
      <c r="M3" s="48"/>
      <c r="N3" s="48"/>
      <c r="O3" s="48"/>
    </row>
    <row r="4" spans="1:15" ht="63" customHeight="1" x14ac:dyDescent="0.35">
      <c r="A4" s="6" t="s">
        <v>214</v>
      </c>
      <c r="B4" s="27" t="s">
        <v>260</v>
      </c>
      <c r="C4" s="28" t="s">
        <v>8</v>
      </c>
      <c r="D4" s="28" t="s">
        <v>31</v>
      </c>
      <c r="E4" s="27" t="s">
        <v>261</v>
      </c>
      <c r="F4" s="17" t="s">
        <v>14</v>
      </c>
      <c r="G4" s="19" t="s">
        <v>263</v>
      </c>
      <c r="H4" s="18" t="s">
        <v>13</v>
      </c>
      <c r="I4" s="27" t="s">
        <v>524</v>
      </c>
      <c r="J4" s="6"/>
      <c r="K4" s="6"/>
      <c r="L4" s="66" t="str">
        <f t="shared" si="0"/>
        <v>Not Required</v>
      </c>
      <c r="M4" s="48"/>
      <c r="N4" s="48"/>
      <c r="O4" s="48"/>
    </row>
    <row r="5" spans="1:15" ht="204" customHeight="1" x14ac:dyDescent="0.35">
      <c r="A5" s="6" t="s">
        <v>214</v>
      </c>
      <c r="B5" s="27" t="s">
        <v>260</v>
      </c>
      <c r="C5" s="28" t="s">
        <v>8</v>
      </c>
      <c r="D5" s="28" t="s">
        <v>31</v>
      </c>
      <c r="E5" s="27" t="s">
        <v>261</v>
      </c>
      <c r="F5" s="17" t="s">
        <v>17</v>
      </c>
      <c r="G5" s="19" t="s">
        <v>264</v>
      </c>
      <c r="H5" s="18" t="s">
        <v>13</v>
      </c>
      <c r="I5" s="27" t="s">
        <v>525</v>
      </c>
      <c r="J5" s="6"/>
      <c r="K5" s="6"/>
      <c r="L5" s="66" t="str">
        <f t="shared" si="0"/>
        <v>Not Required</v>
      </c>
      <c r="M5" s="48"/>
      <c r="N5" s="48"/>
      <c r="O5" s="48"/>
    </row>
    <row r="6" spans="1:15" ht="58" x14ac:dyDescent="0.35">
      <c r="A6" s="6" t="s">
        <v>214</v>
      </c>
      <c r="B6" s="61" t="s">
        <v>260</v>
      </c>
      <c r="C6" s="29" t="s">
        <v>8</v>
      </c>
      <c r="D6" s="29" t="s">
        <v>31</v>
      </c>
      <c r="E6" s="30" t="s">
        <v>261</v>
      </c>
      <c r="F6" s="10" t="s">
        <v>19</v>
      </c>
      <c r="G6" s="11" t="s">
        <v>265</v>
      </c>
      <c r="H6" s="12" t="s">
        <v>16</v>
      </c>
      <c r="I6" s="30" t="s">
        <v>526</v>
      </c>
      <c r="J6" s="6"/>
      <c r="K6" s="6"/>
      <c r="L6" s="66" t="str">
        <f t="shared" si="0"/>
        <v>Not Required</v>
      </c>
      <c r="M6" s="48"/>
      <c r="N6" s="48"/>
      <c r="O6" s="48"/>
    </row>
    <row r="7" spans="1:15" ht="134.4" customHeight="1" x14ac:dyDescent="0.35">
      <c r="A7" s="6" t="s">
        <v>214</v>
      </c>
      <c r="B7" s="27" t="s">
        <v>260</v>
      </c>
      <c r="C7" s="28" t="s">
        <v>8</v>
      </c>
      <c r="D7" s="28" t="s">
        <v>31</v>
      </c>
      <c r="E7" s="27" t="s">
        <v>261</v>
      </c>
      <c r="F7" s="17" t="s">
        <v>21</v>
      </c>
      <c r="G7" s="19" t="s">
        <v>266</v>
      </c>
      <c r="H7" s="18" t="s">
        <v>13</v>
      </c>
      <c r="I7" s="27" t="s">
        <v>527</v>
      </c>
      <c r="J7" s="6"/>
      <c r="K7" s="6"/>
      <c r="L7" s="66" t="str">
        <f t="shared" si="0"/>
        <v>Not Required</v>
      </c>
      <c r="M7" s="48"/>
      <c r="N7" s="48"/>
      <c r="O7" s="48"/>
    </row>
    <row r="8" spans="1:15" ht="101.5" x14ac:dyDescent="0.35">
      <c r="A8" s="6" t="s">
        <v>214</v>
      </c>
      <c r="B8" s="30" t="s">
        <v>260</v>
      </c>
      <c r="C8" s="29" t="s">
        <v>8</v>
      </c>
      <c r="D8" s="29" t="s">
        <v>31</v>
      </c>
      <c r="E8" s="30" t="s">
        <v>261</v>
      </c>
      <c r="F8" s="10" t="s">
        <v>23</v>
      </c>
      <c r="G8" s="11" t="s">
        <v>267</v>
      </c>
      <c r="H8" s="12" t="s">
        <v>16</v>
      </c>
      <c r="I8" s="30" t="s">
        <v>528</v>
      </c>
      <c r="J8" s="6"/>
      <c r="K8" s="6"/>
      <c r="L8" s="66" t="str">
        <f t="shared" si="0"/>
        <v>Not Required</v>
      </c>
      <c r="M8" s="48"/>
      <c r="N8" s="48"/>
      <c r="O8" s="48"/>
    </row>
    <row r="9" spans="1:15" ht="63.65" customHeight="1" x14ac:dyDescent="0.35">
      <c r="A9" s="6" t="s">
        <v>214</v>
      </c>
      <c r="B9" s="27" t="s">
        <v>268</v>
      </c>
      <c r="C9" s="28" t="s">
        <v>8</v>
      </c>
      <c r="D9" s="28" t="s">
        <v>31</v>
      </c>
      <c r="E9" s="27" t="s">
        <v>269</v>
      </c>
      <c r="F9" s="17" t="s">
        <v>11</v>
      </c>
      <c r="G9" s="19" t="s">
        <v>270</v>
      </c>
      <c r="H9" s="18" t="s">
        <v>13</v>
      </c>
      <c r="I9" s="27" t="s">
        <v>529</v>
      </c>
      <c r="J9" s="6"/>
      <c r="K9" s="6"/>
      <c r="L9" s="66" t="str">
        <f t="shared" si="0"/>
        <v>Not Required</v>
      </c>
      <c r="M9" s="48"/>
      <c r="N9" s="48"/>
      <c r="O9" s="48"/>
    </row>
    <row r="10" spans="1:15" ht="391.5" x14ac:dyDescent="0.35">
      <c r="A10" s="6" t="s">
        <v>214</v>
      </c>
      <c r="B10" s="27" t="s">
        <v>268</v>
      </c>
      <c r="C10" s="28" t="s">
        <v>8</v>
      </c>
      <c r="D10" s="28" t="s">
        <v>31</v>
      </c>
      <c r="E10" s="27" t="s">
        <v>269</v>
      </c>
      <c r="F10" s="17" t="s">
        <v>14</v>
      </c>
      <c r="G10" s="19" t="s">
        <v>271</v>
      </c>
      <c r="H10" s="18" t="s">
        <v>13</v>
      </c>
      <c r="I10" s="27" t="s">
        <v>530</v>
      </c>
      <c r="J10" s="6"/>
      <c r="K10" s="6"/>
      <c r="L10" s="66" t="str">
        <f t="shared" si="0"/>
        <v>Not Required</v>
      </c>
      <c r="M10" s="48"/>
      <c r="N10" s="48"/>
      <c r="O10" s="48"/>
    </row>
    <row r="11" spans="1:15" ht="49.75" customHeight="1" x14ac:dyDescent="0.35">
      <c r="A11" s="6" t="s">
        <v>214</v>
      </c>
      <c r="B11" s="27" t="s">
        <v>272</v>
      </c>
      <c r="C11" s="28" t="s">
        <v>8</v>
      </c>
      <c r="D11" s="28" t="s">
        <v>31</v>
      </c>
      <c r="E11" s="19" t="s">
        <v>273</v>
      </c>
      <c r="F11" s="17" t="s">
        <v>11</v>
      </c>
      <c r="G11" s="19" t="s">
        <v>274</v>
      </c>
      <c r="H11" s="18" t="s">
        <v>13</v>
      </c>
      <c r="I11" s="27" t="s">
        <v>531</v>
      </c>
      <c r="J11" s="6"/>
      <c r="K11" s="6"/>
      <c r="L11" s="66" t="str">
        <f t="shared" si="0"/>
        <v>Not Required</v>
      </c>
      <c r="M11" s="48"/>
      <c r="N11" s="48"/>
      <c r="O11" s="48"/>
    </row>
    <row r="12" spans="1:15" ht="112.75" customHeight="1" x14ac:dyDescent="0.35">
      <c r="A12" s="6" t="s">
        <v>214</v>
      </c>
      <c r="B12" s="30" t="s">
        <v>272</v>
      </c>
      <c r="C12" s="29" t="s">
        <v>8</v>
      </c>
      <c r="D12" s="29" t="s">
        <v>31</v>
      </c>
      <c r="E12" s="11" t="s">
        <v>273</v>
      </c>
      <c r="F12" s="10" t="s">
        <v>14</v>
      </c>
      <c r="G12" s="11" t="s">
        <v>275</v>
      </c>
      <c r="H12" s="12" t="s">
        <v>16</v>
      </c>
      <c r="I12" s="30" t="s">
        <v>532</v>
      </c>
      <c r="J12" s="6"/>
      <c r="K12" s="6"/>
      <c r="L12" s="66" t="str">
        <f t="shared" si="0"/>
        <v>Not Required</v>
      </c>
      <c r="M12" s="48"/>
      <c r="N12" s="48"/>
      <c r="O12" s="48"/>
    </row>
    <row r="13" spans="1:15" ht="148.25" customHeight="1" x14ac:dyDescent="0.35">
      <c r="A13" s="6" t="s">
        <v>214</v>
      </c>
      <c r="B13" s="27" t="s">
        <v>276</v>
      </c>
      <c r="C13" s="28" t="s">
        <v>8</v>
      </c>
      <c r="D13" s="28" t="s">
        <v>31</v>
      </c>
      <c r="E13" s="27" t="s">
        <v>277</v>
      </c>
      <c r="F13" s="17" t="s">
        <v>11</v>
      </c>
      <c r="G13" s="19" t="s">
        <v>278</v>
      </c>
      <c r="H13" s="18" t="s">
        <v>13</v>
      </c>
      <c r="I13" s="27" t="s">
        <v>533</v>
      </c>
      <c r="J13" s="6"/>
      <c r="K13" s="6"/>
      <c r="L13" s="66" t="str">
        <f t="shared" si="0"/>
        <v>Not Required</v>
      </c>
      <c r="M13" s="48"/>
      <c r="N13" s="48"/>
      <c r="O13" s="48"/>
    </row>
    <row r="14" spans="1:15" ht="72" customHeight="1" x14ac:dyDescent="0.35">
      <c r="A14" s="6" t="s">
        <v>214</v>
      </c>
      <c r="B14" s="27" t="s">
        <v>276</v>
      </c>
      <c r="C14" s="28" t="s">
        <v>8</v>
      </c>
      <c r="D14" s="28" t="s">
        <v>31</v>
      </c>
      <c r="E14" s="27" t="s">
        <v>277</v>
      </c>
      <c r="F14" s="17" t="s">
        <v>14</v>
      </c>
      <c r="G14" s="19" t="s">
        <v>279</v>
      </c>
      <c r="H14" s="18" t="s">
        <v>13</v>
      </c>
      <c r="I14" s="27" t="s">
        <v>534</v>
      </c>
      <c r="J14" s="6"/>
      <c r="K14" s="6"/>
      <c r="L14" s="66" t="str">
        <f t="shared" si="0"/>
        <v>Not Required</v>
      </c>
      <c r="M14" s="48"/>
      <c r="N14" s="48"/>
      <c r="O14" s="48"/>
    </row>
    <row r="15" spans="1:15" ht="58" x14ac:dyDescent="0.35">
      <c r="A15" s="6" t="s">
        <v>214</v>
      </c>
      <c r="B15" s="27" t="s">
        <v>276</v>
      </c>
      <c r="C15" s="28" t="s">
        <v>8</v>
      </c>
      <c r="D15" s="28" t="s">
        <v>31</v>
      </c>
      <c r="E15" s="27" t="s">
        <v>277</v>
      </c>
      <c r="F15" s="17" t="s">
        <v>17</v>
      </c>
      <c r="G15" s="19" t="s">
        <v>280</v>
      </c>
      <c r="H15" s="18" t="s">
        <v>13</v>
      </c>
      <c r="I15" s="75" t="s">
        <v>535</v>
      </c>
      <c r="J15" s="6"/>
      <c r="K15" s="6"/>
      <c r="L15" s="66" t="str">
        <f t="shared" si="0"/>
        <v>Not Required</v>
      </c>
      <c r="M15" s="48"/>
      <c r="N15" s="48"/>
      <c r="O15" s="48"/>
    </row>
    <row r="16" spans="1:15" ht="58" x14ac:dyDescent="0.35">
      <c r="A16" s="6" t="s">
        <v>214</v>
      </c>
      <c r="B16" s="30" t="s">
        <v>276</v>
      </c>
      <c r="C16" s="29" t="s">
        <v>8</v>
      </c>
      <c r="D16" s="29" t="s">
        <v>31</v>
      </c>
      <c r="E16" s="30" t="s">
        <v>277</v>
      </c>
      <c r="F16" s="10" t="s">
        <v>19</v>
      </c>
      <c r="G16" s="11" t="s">
        <v>281</v>
      </c>
      <c r="H16" s="12" t="s">
        <v>16</v>
      </c>
      <c r="I16" s="30" t="s">
        <v>536</v>
      </c>
      <c r="J16" s="6"/>
      <c r="K16" s="6"/>
      <c r="L16" s="66" t="str">
        <f t="shared" si="0"/>
        <v>Not Required</v>
      </c>
      <c r="M16" s="48"/>
      <c r="N16" s="48"/>
      <c r="O16" s="48"/>
    </row>
    <row r="17" spans="1:15" ht="101.5" x14ac:dyDescent="0.35">
      <c r="A17" s="6" t="s">
        <v>214</v>
      </c>
      <c r="B17" s="32" t="s">
        <v>276</v>
      </c>
      <c r="C17" s="31" t="s">
        <v>8</v>
      </c>
      <c r="D17" s="31" t="s">
        <v>31</v>
      </c>
      <c r="E17" s="32" t="s">
        <v>277</v>
      </c>
      <c r="F17" s="2" t="s">
        <v>21</v>
      </c>
      <c r="G17" s="3" t="s">
        <v>282</v>
      </c>
      <c r="H17" s="13" t="s">
        <v>37</v>
      </c>
      <c r="I17" s="32" t="s">
        <v>537</v>
      </c>
      <c r="J17" s="6"/>
      <c r="K17" s="6"/>
      <c r="L17" s="66" t="str">
        <f t="shared" si="0"/>
        <v>Not Required</v>
      </c>
      <c r="M17" s="48"/>
      <c r="N17" s="48"/>
      <c r="O17" s="48"/>
    </row>
    <row r="18" spans="1:15" ht="130.5" x14ac:dyDescent="0.35">
      <c r="A18" s="6" t="s">
        <v>214</v>
      </c>
      <c r="B18" s="27" t="s">
        <v>283</v>
      </c>
      <c r="C18" s="28" t="s">
        <v>8</v>
      </c>
      <c r="D18" s="28" t="s">
        <v>31</v>
      </c>
      <c r="E18" s="27" t="s">
        <v>284</v>
      </c>
      <c r="F18" s="17" t="s">
        <v>11</v>
      </c>
      <c r="G18" s="19" t="s">
        <v>285</v>
      </c>
      <c r="H18" s="18" t="s">
        <v>13</v>
      </c>
      <c r="I18" s="27" t="s">
        <v>538</v>
      </c>
      <c r="J18" s="6"/>
      <c r="K18" s="6"/>
      <c r="L18" s="66" t="str">
        <f t="shared" si="0"/>
        <v>Not Required</v>
      </c>
      <c r="M18" s="48"/>
      <c r="N18" s="48"/>
      <c r="O18" s="48"/>
    </row>
    <row r="19" spans="1:15" x14ac:dyDescent="0.35">
      <c r="A19" s="6" t="s">
        <v>214</v>
      </c>
      <c r="B19" s="2"/>
      <c r="C19" s="2"/>
      <c r="D19" s="2"/>
      <c r="E19" s="3"/>
      <c r="F19" s="2"/>
      <c r="G19" s="7" t="s">
        <v>115</v>
      </c>
      <c r="H19" s="2"/>
      <c r="I19" s="2"/>
      <c r="J19" s="6"/>
      <c r="K19" s="6"/>
      <c r="L19" s="66" t="str">
        <f t="shared" si="0"/>
        <v>Not Required</v>
      </c>
      <c r="M19" s="48"/>
      <c r="N19" s="48"/>
      <c r="O19" s="48"/>
    </row>
    <row r="20" spans="1:15" x14ac:dyDescent="0.35">
      <c r="A20" s="6" t="s">
        <v>214</v>
      </c>
      <c r="B20" s="2"/>
      <c r="C20" s="2"/>
      <c r="D20" s="2"/>
      <c r="E20" s="3"/>
      <c r="F20" s="2"/>
      <c r="G20" s="7" t="s">
        <v>115</v>
      </c>
      <c r="H20" s="2"/>
      <c r="I20" s="2"/>
      <c r="J20" s="6"/>
      <c r="K20" s="6"/>
      <c r="L20" s="66" t="str">
        <f t="shared" si="0"/>
        <v>Not Required</v>
      </c>
      <c r="M20" s="48"/>
      <c r="N20" s="48"/>
      <c r="O20" s="48"/>
    </row>
    <row r="21" spans="1:15" x14ac:dyDescent="0.35">
      <c r="A21" s="6" t="s">
        <v>214</v>
      </c>
      <c r="B21" s="2"/>
      <c r="C21" s="2"/>
      <c r="D21" s="2"/>
      <c r="E21" s="3"/>
      <c r="F21" s="2"/>
      <c r="G21" s="7" t="s">
        <v>115</v>
      </c>
      <c r="H21" s="2"/>
      <c r="I21" s="2"/>
      <c r="J21" s="6"/>
      <c r="K21" s="6"/>
      <c r="L21" s="66" t="str">
        <f t="shared" si="0"/>
        <v>Not Required</v>
      </c>
      <c r="M21" s="48"/>
      <c r="N21" s="48"/>
      <c r="O21" s="48"/>
    </row>
    <row r="22" spans="1:15" x14ac:dyDescent="0.35">
      <c r="A22" s="6" t="s">
        <v>214</v>
      </c>
      <c r="B22" s="2"/>
      <c r="C22" s="2"/>
      <c r="D22" s="2"/>
      <c r="E22" s="3"/>
      <c r="F22" s="2"/>
      <c r="G22" s="7" t="s">
        <v>115</v>
      </c>
      <c r="H22" s="2"/>
      <c r="I22" s="2"/>
      <c r="J22" s="6"/>
      <c r="K22" s="6"/>
      <c r="L22" s="66" t="str">
        <f t="shared" si="0"/>
        <v>Not Required</v>
      </c>
      <c r="M22" s="48"/>
      <c r="N22" s="48"/>
      <c r="O22" s="48"/>
    </row>
    <row r="23" spans="1:15" x14ac:dyDescent="0.35">
      <c r="A23" s="6" t="s">
        <v>214</v>
      </c>
      <c r="B23" s="2"/>
      <c r="C23" s="2"/>
      <c r="D23" s="2"/>
      <c r="E23" s="3"/>
      <c r="F23" s="2"/>
      <c r="G23" s="7" t="s">
        <v>115</v>
      </c>
      <c r="H23" s="2"/>
      <c r="I23" s="2"/>
      <c r="J23" s="6"/>
      <c r="K23" s="6"/>
      <c r="L23" s="66" t="str">
        <f t="shared" si="0"/>
        <v>Not Required</v>
      </c>
      <c r="M23" s="48"/>
      <c r="N23" s="48"/>
      <c r="O23" s="48"/>
    </row>
  </sheetData>
  <conditionalFormatting sqref="J3:K23">
    <cfRule type="containsText" dxfId="19" priority="5" operator="containsText" text="Yes">
      <formula>NOT(ISERROR(SEARCH("Yes",J3)))</formula>
    </cfRule>
  </conditionalFormatting>
  <conditionalFormatting sqref="K3:K23">
    <cfRule type="containsText" dxfId="18" priority="3" operator="containsText" text="Customizable">
      <formula>NOT(ISERROR(SEARCH("Customizable",K3)))</formula>
    </cfRule>
    <cfRule type="containsText" dxfId="17" priority="4" operator="containsText" text="No">
      <formula>NOT(ISERROR(SEARCH("No",K3)))</formula>
    </cfRule>
  </conditionalFormatting>
  <conditionalFormatting sqref="L3:L23">
    <cfRule type="containsText" dxfId="16" priority="1" operator="containsText" text="Gap">
      <formula>NOT(ISERROR(SEARCH("Gap",L3)))</formula>
    </cfRule>
    <cfRule type="containsText" dxfId="15" priority="2" operator="containsText" text="Met">
      <formula>NOT(ISERROR(SEARCH("Met",L3)))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B131737-940D-438B-8B56-31AA1BE5F29F}">
          <x14:formula1>
            <xm:f>Sheet3!$A$6:$A$8</xm:f>
          </x14:formula1>
          <xm:sqref>K3:K23</xm:sqref>
        </x14:dataValidation>
        <x14:dataValidation type="list" allowBlank="1" showInputMessage="1" showErrorMessage="1" xr:uid="{E9171DCD-6AEB-4CB9-9069-82F7FF406775}">
          <x14:formula1>
            <xm:f>Sheet3!$C$2:$C$3</xm:f>
          </x14:formula1>
          <xm:sqref>J3:J23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1F689-3920-4CF4-BA17-7697636D16CB}">
  <dimension ref="A2:O36"/>
  <sheetViews>
    <sheetView zoomScaleNormal="100" workbookViewId="0">
      <pane xSplit="1" ySplit="2" topLeftCell="B3" activePane="bottomRight" state="frozen"/>
      <selection pane="topRight" activeCell="B1" sqref="B1"/>
      <selection pane="bottomLeft" activeCell="A3" sqref="A3"/>
      <selection pane="bottomRight" activeCell="I3" sqref="I3"/>
    </sheetView>
  </sheetViews>
  <sheetFormatPr defaultRowHeight="14.5" x14ac:dyDescent="0.35"/>
  <cols>
    <col min="2" max="2" width="7.1796875" bestFit="1" customWidth="1"/>
    <col min="3" max="3" width="12.90625" customWidth="1"/>
    <col min="4" max="4" width="11.90625" customWidth="1"/>
    <col min="5" max="5" width="27.453125" customWidth="1"/>
    <col min="6" max="6" width="9.54296875" customWidth="1"/>
    <col min="7" max="7" width="30.6328125" customWidth="1"/>
    <col min="8" max="8" width="12.90625" bestFit="1" customWidth="1"/>
    <col min="9" max="9" width="92" style="1" customWidth="1"/>
    <col min="10" max="10" width="13.36328125" customWidth="1"/>
    <col min="11" max="11" width="15.453125" customWidth="1"/>
    <col min="12" max="12" width="14.1796875" customWidth="1"/>
    <col min="13" max="13" width="20.08984375" customWidth="1"/>
    <col min="15" max="15" width="19" customWidth="1"/>
  </cols>
  <sheetData>
    <row r="2" spans="1:15" s="4" customFormat="1" ht="43.5" x14ac:dyDescent="0.35">
      <c r="A2" s="63" t="s">
        <v>113</v>
      </c>
      <c r="B2" s="63" t="s">
        <v>0</v>
      </c>
      <c r="C2" s="63" t="s">
        <v>1</v>
      </c>
      <c r="D2" s="63" t="s">
        <v>2</v>
      </c>
      <c r="E2" s="63" t="s">
        <v>3</v>
      </c>
      <c r="F2" s="63" t="s">
        <v>4</v>
      </c>
      <c r="G2" s="63" t="s">
        <v>5</v>
      </c>
      <c r="H2" s="62" t="s">
        <v>6</v>
      </c>
      <c r="I2" s="62" t="s">
        <v>371</v>
      </c>
      <c r="J2" s="62" t="s">
        <v>116</v>
      </c>
      <c r="K2" s="62" t="s">
        <v>117</v>
      </c>
      <c r="L2" s="62" t="s">
        <v>368</v>
      </c>
      <c r="M2" s="62" t="s">
        <v>367</v>
      </c>
      <c r="N2" s="62" t="s">
        <v>207</v>
      </c>
      <c r="O2" s="62" t="s">
        <v>208</v>
      </c>
    </row>
    <row r="3" spans="1:15" ht="310.25" customHeight="1" x14ac:dyDescent="0.35">
      <c r="A3" s="6" t="s">
        <v>215</v>
      </c>
      <c r="B3" s="12" t="s">
        <v>286</v>
      </c>
      <c r="C3" s="12" t="s">
        <v>136</v>
      </c>
      <c r="D3" s="30" t="s">
        <v>9</v>
      </c>
      <c r="E3" s="30" t="s">
        <v>287</v>
      </c>
      <c r="F3" s="12" t="s">
        <v>11</v>
      </c>
      <c r="G3" s="20" t="s">
        <v>288</v>
      </c>
      <c r="H3" s="12" t="s">
        <v>16</v>
      </c>
      <c r="I3" s="11" t="s">
        <v>539</v>
      </c>
      <c r="J3" s="6" t="s">
        <v>363</v>
      </c>
      <c r="K3" s="6" t="s">
        <v>211</v>
      </c>
      <c r="L3" s="66" t="str">
        <f t="shared" ref="L3:L36" si="0">IF(J3="Yes", IF(K3="Yes", "Met", IF(K3="No", "Gap", "Customizable")), "Not Required")</f>
        <v>Customizable</v>
      </c>
      <c r="M3" s="48"/>
      <c r="N3" s="48"/>
      <c r="O3" s="48"/>
    </row>
    <row r="4" spans="1:15" ht="163.25" customHeight="1" x14ac:dyDescent="0.35">
      <c r="A4" s="6" t="s">
        <v>215</v>
      </c>
      <c r="B4" s="12" t="s">
        <v>286</v>
      </c>
      <c r="C4" s="12" t="s">
        <v>136</v>
      </c>
      <c r="D4" s="30" t="s">
        <v>9</v>
      </c>
      <c r="E4" s="30" t="s">
        <v>287</v>
      </c>
      <c r="F4" s="12" t="s">
        <v>14</v>
      </c>
      <c r="G4" s="20" t="s">
        <v>289</v>
      </c>
      <c r="H4" s="12" t="s">
        <v>16</v>
      </c>
      <c r="I4" s="11" t="s">
        <v>540</v>
      </c>
      <c r="J4" s="6" t="s">
        <v>364</v>
      </c>
      <c r="K4" s="6"/>
      <c r="L4" s="66" t="str">
        <f t="shared" si="0"/>
        <v>Not Required</v>
      </c>
      <c r="M4" s="48"/>
      <c r="N4" s="48"/>
      <c r="O4" s="48"/>
    </row>
    <row r="5" spans="1:15" ht="60.65" customHeight="1" x14ac:dyDescent="0.35">
      <c r="A5" s="6" t="s">
        <v>215</v>
      </c>
      <c r="B5" s="12" t="s">
        <v>286</v>
      </c>
      <c r="C5" s="12" t="s">
        <v>136</v>
      </c>
      <c r="D5" s="30" t="s">
        <v>9</v>
      </c>
      <c r="E5" s="30" t="s">
        <v>287</v>
      </c>
      <c r="F5" s="12" t="s">
        <v>17</v>
      </c>
      <c r="G5" s="20" t="s">
        <v>290</v>
      </c>
      <c r="H5" s="12" t="s">
        <v>16</v>
      </c>
      <c r="I5" s="11" t="s">
        <v>541</v>
      </c>
      <c r="J5" s="6"/>
      <c r="K5" s="6"/>
      <c r="L5" s="66" t="str">
        <f t="shared" si="0"/>
        <v>Not Required</v>
      </c>
      <c r="M5" s="48"/>
      <c r="N5" s="48"/>
      <c r="O5" s="48"/>
    </row>
    <row r="6" spans="1:15" ht="74.400000000000006" customHeight="1" x14ac:dyDescent="0.35">
      <c r="A6" s="6" t="s">
        <v>215</v>
      </c>
      <c r="B6" s="12" t="s">
        <v>286</v>
      </c>
      <c r="C6" s="12" t="s">
        <v>136</v>
      </c>
      <c r="D6" s="30" t="s">
        <v>9</v>
      </c>
      <c r="E6" s="30" t="s">
        <v>287</v>
      </c>
      <c r="F6" s="12" t="s">
        <v>19</v>
      </c>
      <c r="G6" s="20" t="s">
        <v>291</v>
      </c>
      <c r="H6" s="12" t="s">
        <v>16</v>
      </c>
      <c r="I6" s="11" t="s">
        <v>542</v>
      </c>
      <c r="J6" s="6"/>
      <c r="K6" s="6"/>
      <c r="L6" s="66" t="str">
        <f t="shared" si="0"/>
        <v>Not Required</v>
      </c>
      <c r="M6" s="48"/>
      <c r="N6" s="48"/>
      <c r="O6" s="48"/>
    </row>
    <row r="7" spans="1:15" ht="154.25" customHeight="1" x14ac:dyDescent="0.35">
      <c r="A7" s="6" t="s">
        <v>215</v>
      </c>
      <c r="B7" s="12" t="s">
        <v>286</v>
      </c>
      <c r="C7" s="12" t="s">
        <v>136</v>
      </c>
      <c r="D7" s="30" t="s">
        <v>9</v>
      </c>
      <c r="E7" s="30" t="s">
        <v>287</v>
      </c>
      <c r="F7" s="12" t="s">
        <v>21</v>
      </c>
      <c r="G7" s="20" t="s">
        <v>292</v>
      </c>
      <c r="H7" s="12" t="s">
        <v>16</v>
      </c>
      <c r="I7" s="11" t="s">
        <v>543</v>
      </c>
      <c r="J7" s="6"/>
      <c r="K7" s="6"/>
      <c r="L7" s="66" t="str">
        <f t="shared" si="0"/>
        <v>Not Required</v>
      </c>
      <c r="M7" s="48"/>
      <c r="N7" s="48"/>
      <c r="O7" s="48"/>
    </row>
    <row r="8" spans="1:15" ht="72" customHeight="1" x14ac:dyDescent="0.35">
      <c r="A8" s="6" t="s">
        <v>215</v>
      </c>
      <c r="B8" s="12" t="s">
        <v>286</v>
      </c>
      <c r="C8" s="12" t="s">
        <v>136</v>
      </c>
      <c r="D8" s="30" t="s">
        <v>9</v>
      </c>
      <c r="E8" s="30" t="s">
        <v>287</v>
      </c>
      <c r="F8" s="12" t="s">
        <v>23</v>
      </c>
      <c r="G8" s="20" t="s">
        <v>293</v>
      </c>
      <c r="H8" s="12" t="s">
        <v>16</v>
      </c>
      <c r="I8" s="11" t="s">
        <v>544</v>
      </c>
      <c r="J8" s="6"/>
      <c r="K8" s="6"/>
      <c r="L8" s="66" t="str">
        <f t="shared" si="0"/>
        <v>Not Required</v>
      </c>
      <c r="M8" s="48"/>
      <c r="N8" s="48"/>
      <c r="O8" s="48"/>
    </row>
    <row r="9" spans="1:15" ht="43.5" x14ac:dyDescent="0.35">
      <c r="A9" s="6" t="s">
        <v>215</v>
      </c>
      <c r="B9" s="12" t="s">
        <v>294</v>
      </c>
      <c r="C9" s="12" t="s">
        <v>136</v>
      </c>
      <c r="D9" s="30" t="s">
        <v>9</v>
      </c>
      <c r="E9" s="30" t="s">
        <v>295</v>
      </c>
      <c r="F9" s="12" t="s">
        <v>11</v>
      </c>
      <c r="G9" s="11" t="s">
        <v>296</v>
      </c>
      <c r="H9" s="12" t="s">
        <v>16</v>
      </c>
      <c r="I9" s="11" t="s">
        <v>545</v>
      </c>
      <c r="J9" s="6"/>
      <c r="K9" s="6"/>
      <c r="L9" s="66" t="str">
        <f t="shared" si="0"/>
        <v>Not Required</v>
      </c>
      <c r="M9" s="48"/>
      <c r="N9" s="48"/>
      <c r="O9" s="48"/>
    </row>
    <row r="10" spans="1:15" ht="97.75" customHeight="1" x14ac:dyDescent="0.35">
      <c r="A10" s="6" t="s">
        <v>215</v>
      </c>
      <c r="B10" s="12" t="s">
        <v>294</v>
      </c>
      <c r="C10" s="12" t="s">
        <v>136</v>
      </c>
      <c r="D10" s="30" t="s">
        <v>9</v>
      </c>
      <c r="E10" s="30" t="s">
        <v>295</v>
      </c>
      <c r="F10" s="12" t="s">
        <v>14</v>
      </c>
      <c r="G10" s="20" t="s">
        <v>297</v>
      </c>
      <c r="H10" s="12" t="s">
        <v>16</v>
      </c>
      <c r="I10" s="11" t="s">
        <v>546</v>
      </c>
      <c r="J10" s="6"/>
      <c r="K10" s="6"/>
      <c r="L10" s="66" t="str">
        <f t="shared" si="0"/>
        <v>Not Required</v>
      </c>
      <c r="M10" s="48"/>
      <c r="N10" s="48"/>
      <c r="O10" s="48"/>
    </row>
    <row r="11" spans="1:15" ht="54.65" customHeight="1" x14ac:dyDescent="0.35">
      <c r="A11" s="6" t="s">
        <v>215</v>
      </c>
      <c r="B11" s="12" t="s">
        <v>294</v>
      </c>
      <c r="C11" s="12" t="s">
        <v>136</v>
      </c>
      <c r="D11" s="30" t="s">
        <v>9</v>
      </c>
      <c r="E11" s="30" t="s">
        <v>295</v>
      </c>
      <c r="F11" s="12" t="s">
        <v>17</v>
      </c>
      <c r="G11" s="20" t="s">
        <v>298</v>
      </c>
      <c r="H11" s="12" t="s">
        <v>16</v>
      </c>
      <c r="I11" s="11" t="s">
        <v>547</v>
      </c>
      <c r="J11" s="6"/>
      <c r="K11" s="6"/>
      <c r="L11" s="66" t="str">
        <f t="shared" si="0"/>
        <v>Not Required</v>
      </c>
      <c r="M11" s="48"/>
      <c r="N11" s="48"/>
      <c r="O11" s="48"/>
    </row>
    <row r="12" spans="1:15" ht="38.4" customHeight="1" x14ac:dyDescent="0.35">
      <c r="A12" s="6" t="s">
        <v>215</v>
      </c>
      <c r="B12" s="12" t="s">
        <v>294</v>
      </c>
      <c r="C12" s="12" t="s">
        <v>136</v>
      </c>
      <c r="D12" s="30" t="s">
        <v>9</v>
      </c>
      <c r="E12" s="30" t="s">
        <v>295</v>
      </c>
      <c r="F12" s="12" t="s">
        <v>19</v>
      </c>
      <c r="G12" s="20" t="s">
        <v>299</v>
      </c>
      <c r="H12" s="12" t="s">
        <v>16</v>
      </c>
      <c r="I12" s="11" t="s">
        <v>548</v>
      </c>
      <c r="J12" s="6"/>
      <c r="K12" s="6"/>
      <c r="L12" s="66" t="str">
        <f t="shared" si="0"/>
        <v>Not Required</v>
      </c>
      <c r="M12" s="48"/>
      <c r="N12" s="48"/>
      <c r="O12" s="48"/>
    </row>
    <row r="13" spans="1:15" ht="38.4" customHeight="1" x14ac:dyDescent="0.35">
      <c r="A13" s="6" t="s">
        <v>215</v>
      </c>
      <c r="B13" s="13" t="s">
        <v>294</v>
      </c>
      <c r="C13" s="13" t="s">
        <v>136</v>
      </c>
      <c r="D13" s="32" t="s">
        <v>9</v>
      </c>
      <c r="E13" s="32" t="s">
        <v>295</v>
      </c>
      <c r="F13" s="13" t="s">
        <v>21</v>
      </c>
      <c r="G13" s="33" t="s">
        <v>300</v>
      </c>
      <c r="H13" s="13" t="s">
        <v>37</v>
      </c>
      <c r="I13" s="3" t="s">
        <v>549</v>
      </c>
      <c r="J13" s="6"/>
      <c r="K13" s="6"/>
      <c r="L13" s="66" t="str">
        <f t="shared" si="0"/>
        <v>Not Required</v>
      </c>
      <c r="M13" s="48"/>
      <c r="N13" s="48"/>
      <c r="O13" s="48"/>
    </row>
    <row r="14" spans="1:15" ht="52.75" customHeight="1" x14ac:dyDescent="0.35">
      <c r="A14" s="6" t="s">
        <v>215</v>
      </c>
      <c r="B14" s="13" t="s">
        <v>294</v>
      </c>
      <c r="C14" s="13" t="s">
        <v>136</v>
      </c>
      <c r="D14" s="32" t="s">
        <v>9</v>
      </c>
      <c r="E14" s="32" t="s">
        <v>295</v>
      </c>
      <c r="F14" s="13" t="s">
        <v>23</v>
      </c>
      <c r="G14" s="33" t="s">
        <v>301</v>
      </c>
      <c r="H14" s="13" t="s">
        <v>37</v>
      </c>
      <c r="I14" s="3" t="s">
        <v>551</v>
      </c>
      <c r="J14" s="6"/>
      <c r="K14" s="6"/>
      <c r="L14" s="66" t="str">
        <f t="shared" si="0"/>
        <v>Not Required</v>
      </c>
      <c r="M14" s="48"/>
      <c r="N14" s="48"/>
      <c r="O14" s="48"/>
    </row>
    <row r="15" spans="1:15" ht="55.75" customHeight="1" x14ac:dyDescent="0.35">
      <c r="A15" s="6" t="s">
        <v>215</v>
      </c>
      <c r="B15" s="13" t="s">
        <v>294</v>
      </c>
      <c r="C15" s="13" t="s">
        <v>136</v>
      </c>
      <c r="D15" s="32" t="s">
        <v>9</v>
      </c>
      <c r="E15" s="32" t="s">
        <v>295</v>
      </c>
      <c r="F15" s="13" t="s">
        <v>25</v>
      </c>
      <c r="G15" s="33" t="s">
        <v>302</v>
      </c>
      <c r="H15" s="13" t="s">
        <v>37</v>
      </c>
      <c r="I15" s="3" t="s">
        <v>550</v>
      </c>
      <c r="J15" s="6"/>
      <c r="K15" s="6"/>
      <c r="L15" s="66" t="str">
        <f t="shared" si="0"/>
        <v>Not Required</v>
      </c>
      <c r="M15" s="48"/>
      <c r="N15" s="48"/>
      <c r="O15" s="48"/>
    </row>
    <row r="16" spans="1:15" ht="49.75" customHeight="1" x14ac:dyDescent="0.35">
      <c r="A16" s="6" t="s">
        <v>215</v>
      </c>
      <c r="B16" s="18" t="s">
        <v>303</v>
      </c>
      <c r="C16" s="18" t="s">
        <v>136</v>
      </c>
      <c r="D16" s="27" t="s">
        <v>9</v>
      </c>
      <c r="E16" s="27" t="s">
        <v>304</v>
      </c>
      <c r="F16" s="18" t="s">
        <v>11</v>
      </c>
      <c r="G16" s="34" t="s">
        <v>305</v>
      </c>
      <c r="H16" s="18" t="s">
        <v>13</v>
      </c>
      <c r="I16" s="19" t="s">
        <v>552</v>
      </c>
      <c r="J16" s="6"/>
      <c r="K16" s="6"/>
      <c r="L16" s="66" t="str">
        <f t="shared" si="0"/>
        <v>Not Required</v>
      </c>
      <c r="M16" s="48"/>
      <c r="N16" s="48"/>
      <c r="O16" s="48"/>
    </row>
    <row r="17" spans="1:15" ht="165.65" customHeight="1" x14ac:dyDescent="0.35">
      <c r="A17" s="6" t="s">
        <v>215</v>
      </c>
      <c r="B17" s="18" t="s">
        <v>303</v>
      </c>
      <c r="C17" s="18" t="s">
        <v>136</v>
      </c>
      <c r="D17" s="27" t="s">
        <v>9</v>
      </c>
      <c r="E17" s="27" t="s">
        <v>304</v>
      </c>
      <c r="F17" s="18" t="s">
        <v>14</v>
      </c>
      <c r="G17" s="34" t="s">
        <v>306</v>
      </c>
      <c r="H17" s="18" t="s">
        <v>13</v>
      </c>
      <c r="I17" s="19" t="s">
        <v>553</v>
      </c>
      <c r="J17" s="6"/>
      <c r="K17" s="6"/>
      <c r="L17" s="66" t="str">
        <f t="shared" si="0"/>
        <v>Not Required</v>
      </c>
      <c r="M17" s="48"/>
      <c r="N17" s="48"/>
      <c r="O17" s="48"/>
    </row>
    <row r="18" spans="1:15" ht="70.75" customHeight="1" x14ac:dyDescent="0.35">
      <c r="A18" s="6" t="s">
        <v>215</v>
      </c>
      <c r="B18" s="12" t="s">
        <v>303</v>
      </c>
      <c r="C18" s="12" t="s">
        <v>136</v>
      </c>
      <c r="D18" s="30" t="s">
        <v>9</v>
      </c>
      <c r="E18" s="30" t="s">
        <v>304</v>
      </c>
      <c r="F18" s="12" t="s">
        <v>17</v>
      </c>
      <c r="G18" s="20" t="s">
        <v>307</v>
      </c>
      <c r="H18" s="12" t="s">
        <v>16</v>
      </c>
      <c r="I18" s="11" t="s">
        <v>554</v>
      </c>
      <c r="J18" s="6"/>
      <c r="K18" s="6"/>
      <c r="L18" s="66" t="str">
        <f t="shared" si="0"/>
        <v>Not Required</v>
      </c>
      <c r="M18" s="48"/>
      <c r="N18" s="48"/>
      <c r="O18" s="48"/>
    </row>
    <row r="19" spans="1:15" ht="129" customHeight="1" x14ac:dyDescent="0.35">
      <c r="A19" s="6" t="s">
        <v>215</v>
      </c>
      <c r="B19" s="18" t="s">
        <v>303</v>
      </c>
      <c r="C19" s="18" t="s">
        <v>136</v>
      </c>
      <c r="D19" s="27" t="s">
        <v>9</v>
      </c>
      <c r="E19" s="27" t="s">
        <v>304</v>
      </c>
      <c r="F19" s="18" t="s">
        <v>19</v>
      </c>
      <c r="G19" s="34" t="s">
        <v>308</v>
      </c>
      <c r="H19" s="18" t="s">
        <v>13</v>
      </c>
      <c r="I19" s="19" t="s">
        <v>555</v>
      </c>
      <c r="J19" s="6"/>
      <c r="K19" s="6"/>
      <c r="L19" s="66" t="str">
        <f t="shared" si="0"/>
        <v>Not Required</v>
      </c>
      <c r="M19" s="48"/>
      <c r="N19" s="48"/>
      <c r="O19" s="48"/>
    </row>
    <row r="20" spans="1:15" ht="54.65" customHeight="1" x14ac:dyDescent="0.35">
      <c r="A20" s="6" t="s">
        <v>215</v>
      </c>
      <c r="B20" s="18" t="s">
        <v>303</v>
      </c>
      <c r="C20" s="18" t="s">
        <v>136</v>
      </c>
      <c r="D20" s="27" t="s">
        <v>9</v>
      </c>
      <c r="E20" s="27" t="s">
        <v>304</v>
      </c>
      <c r="F20" s="18" t="s">
        <v>21</v>
      </c>
      <c r="G20" s="34" t="s">
        <v>309</v>
      </c>
      <c r="H20" s="18" t="s">
        <v>13</v>
      </c>
      <c r="I20" s="19" t="s">
        <v>556</v>
      </c>
      <c r="J20" s="6"/>
      <c r="K20" s="6"/>
      <c r="L20" s="66" t="str">
        <f t="shared" si="0"/>
        <v>Not Required</v>
      </c>
      <c r="M20" s="48"/>
      <c r="N20" s="48"/>
      <c r="O20" s="48"/>
    </row>
    <row r="21" spans="1:15" ht="70.25" customHeight="1" x14ac:dyDescent="0.35">
      <c r="A21" s="6" t="s">
        <v>215</v>
      </c>
      <c r="B21" s="12" t="s">
        <v>303</v>
      </c>
      <c r="C21" s="12" t="s">
        <v>136</v>
      </c>
      <c r="D21" s="30" t="s">
        <v>9</v>
      </c>
      <c r="E21" s="30" t="s">
        <v>304</v>
      </c>
      <c r="F21" s="12" t="s">
        <v>23</v>
      </c>
      <c r="G21" s="20" t="s">
        <v>310</v>
      </c>
      <c r="H21" s="12" t="s">
        <v>16</v>
      </c>
      <c r="I21" s="11" t="s">
        <v>557</v>
      </c>
      <c r="J21" s="6"/>
      <c r="K21" s="6"/>
      <c r="L21" s="66" t="str">
        <f t="shared" si="0"/>
        <v>Not Required</v>
      </c>
      <c r="M21" s="48"/>
      <c r="N21" s="48"/>
      <c r="O21" s="48"/>
    </row>
    <row r="22" spans="1:15" ht="295.75" customHeight="1" x14ac:dyDescent="0.35">
      <c r="A22" s="6" t="s">
        <v>215</v>
      </c>
      <c r="B22" s="13" t="s">
        <v>303</v>
      </c>
      <c r="C22" s="13" t="s">
        <v>136</v>
      </c>
      <c r="D22" s="32" t="s">
        <v>9</v>
      </c>
      <c r="E22" s="32" t="s">
        <v>304</v>
      </c>
      <c r="F22" s="13" t="s">
        <v>25</v>
      </c>
      <c r="G22" s="33" t="s">
        <v>311</v>
      </c>
      <c r="H22" s="13" t="s">
        <v>37</v>
      </c>
      <c r="I22" s="3" t="s">
        <v>558</v>
      </c>
      <c r="J22" s="6"/>
      <c r="K22" s="6"/>
      <c r="L22" s="66" t="str">
        <f t="shared" si="0"/>
        <v>Not Required</v>
      </c>
      <c r="M22" s="48"/>
      <c r="N22" s="48"/>
      <c r="O22" s="48"/>
    </row>
    <row r="23" spans="1:15" ht="67.75" customHeight="1" x14ac:dyDescent="0.35">
      <c r="A23" s="6" t="s">
        <v>215</v>
      </c>
      <c r="B23" s="18" t="s">
        <v>312</v>
      </c>
      <c r="C23" s="18" t="s">
        <v>136</v>
      </c>
      <c r="D23" s="27" t="s">
        <v>9</v>
      </c>
      <c r="E23" s="27" t="s">
        <v>313</v>
      </c>
      <c r="F23" s="18" t="s">
        <v>11</v>
      </c>
      <c r="G23" s="34" t="s">
        <v>314</v>
      </c>
      <c r="H23" s="18" t="s">
        <v>13</v>
      </c>
      <c r="I23" s="19" t="s">
        <v>559</v>
      </c>
      <c r="J23" s="6"/>
      <c r="K23" s="6"/>
      <c r="L23" s="66" t="str">
        <f t="shared" si="0"/>
        <v>Not Required</v>
      </c>
      <c r="M23" s="48"/>
      <c r="N23" s="48"/>
      <c r="O23" s="48"/>
    </row>
    <row r="24" spans="1:15" ht="68.400000000000006" customHeight="1" x14ac:dyDescent="0.35">
      <c r="A24" s="6" t="s">
        <v>215</v>
      </c>
      <c r="B24" s="12" t="s">
        <v>312</v>
      </c>
      <c r="C24" s="12" t="s">
        <v>136</v>
      </c>
      <c r="D24" s="30" t="s">
        <v>9</v>
      </c>
      <c r="E24" s="30" t="s">
        <v>313</v>
      </c>
      <c r="F24" s="10" t="s">
        <v>14</v>
      </c>
      <c r="G24" s="20" t="s">
        <v>315</v>
      </c>
      <c r="H24" s="12" t="s">
        <v>16</v>
      </c>
      <c r="I24" s="11" t="s">
        <v>560</v>
      </c>
      <c r="J24" s="6"/>
      <c r="K24" s="6"/>
      <c r="L24" s="66" t="str">
        <f t="shared" si="0"/>
        <v>Not Required</v>
      </c>
      <c r="M24" s="48"/>
      <c r="N24" s="48"/>
      <c r="O24" s="48"/>
    </row>
    <row r="25" spans="1:15" ht="132.65" customHeight="1" x14ac:dyDescent="0.35">
      <c r="A25" s="6" t="s">
        <v>215</v>
      </c>
      <c r="B25" s="12" t="s">
        <v>312</v>
      </c>
      <c r="C25" s="12" t="s">
        <v>136</v>
      </c>
      <c r="D25" s="30" t="s">
        <v>9</v>
      </c>
      <c r="E25" s="30" t="s">
        <v>313</v>
      </c>
      <c r="F25" s="12" t="s">
        <v>17</v>
      </c>
      <c r="G25" s="20" t="s">
        <v>316</v>
      </c>
      <c r="H25" s="12" t="s">
        <v>16</v>
      </c>
      <c r="I25" s="11" t="s">
        <v>561</v>
      </c>
      <c r="J25" s="6"/>
      <c r="K25" s="6"/>
      <c r="L25" s="66" t="str">
        <f t="shared" si="0"/>
        <v>Not Required</v>
      </c>
      <c r="M25" s="48"/>
      <c r="N25" s="48"/>
      <c r="O25" s="48"/>
    </row>
    <row r="26" spans="1:15" ht="114.65" customHeight="1" x14ac:dyDescent="0.35">
      <c r="A26" s="6" t="s">
        <v>215</v>
      </c>
      <c r="B26" s="13" t="s">
        <v>312</v>
      </c>
      <c r="C26" s="13" t="s">
        <v>136</v>
      </c>
      <c r="D26" s="32" t="s">
        <v>9</v>
      </c>
      <c r="E26" s="32" t="s">
        <v>313</v>
      </c>
      <c r="F26" s="13" t="s">
        <v>19</v>
      </c>
      <c r="G26" s="33" t="s">
        <v>317</v>
      </c>
      <c r="H26" s="13" t="s">
        <v>37</v>
      </c>
      <c r="I26" s="3" t="s">
        <v>562</v>
      </c>
      <c r="J26" s="6"/>
      <c r="K26" s="6"/>
      <c r="L26" s="66" t="str">
        <f t="shared" si="0"/>
        <v>Not Required</v>
      </c>
      <c r="M26" s="48"/>
      <c r="N26" s="48"/>
      <c r="O26" s="48"/>
    </row>
    <row r="27" spans="1:15" ht="118.75" customHeight="1" x14ac:dyDescent="0.35">
      <c r="A27" s="6" t="s">
        <v>215</v>
      </c>
      <c r="B27" s="13" t="s">
        <v>312</v>
      </c>
      <c r="C27" s="13" t="s">
        <v>136</v>
      </c>
      <c r="D27" s="32" t="s">
        <v>9</v>
      </c>
      <c r="E27" s="32" t="s">
        <v>313</v>
      </c>
      <c r="F27" s="2" t="s">
        <v>21</v>
      </c>
      <c r="G27" s="33" t="s">
        <v>318</v>
      </c>
      <c r="H27" s="13" t="s">
        <v>37</v>
      </c>
      <c r="I27" s="3" t="s">
        <v>563</v>
      </c>
      <c r="J27" s="6"/>
      <c r="K27" s="6"/>
      <c r="L27" s="66" t="str">
        <f t="shared" si="0"/>
        <v>Not Required</v>
      </c>
      <c r="M27" s="48"/>
      <c r="N27" s="48"/>
      <c r="O27" s="48"/>
    </row>
    <row r="28" spans="1:15" ht="55.75" customHeight="1" x14ac:dyDescent="0.35">
      <c r="A28" s="6" t="s">
        <v>215</v>
      </c>
      <c r="B28" s="12" t="s">
        <v>312</v>
      </c>
      <c r="C28" s="12" t="s">
        <v>136</v>
      </c>
      <c r="D28" s="30" t="s">
        <v>9</v>
      </c>
      <c r="E28" s="30" t="s">
        <v>313</v>
      </c>
      <c r="F28" s="12" t="s">
        <v>23</v>
      </c>
      <c r="G28" s="20" t="s">
        <v>319</v>
      </c>
      <c r="H28" s="12" t="s">
        <v>16</v>
      </c>
      <c r="I28" s="11" t="s">
        <v>564</v>
      </c>
      <c r="J28" s="6"/>
      <c r="K28" s="6"/>
      <c r="L28" s="66" t="str">
        <f t="shared" si="0"/>
        <v>Not Required</v>
      </c>
      <c r="M28" s="48"/>
      <c r="N28" s="48"/>
      <c r="O28" s="48"/>
    </row>
    <row r="29" spans="1:15" ht="146.4" customHeight="1" x14ac:dyDescent="0.35">
      <c r="A29" s="6" t="s">
        <v>215</v>
      </c>
      <c r="B29" s="16" t="s">
        <v>312</v>
      </c>
      <c r="C29" s="16" t="s">
        <v>136</v>
      </c>
      <c r="D29" s="35" t="s">
        <v>9</v>
      </c>
      <c r="E29" s="35" t="s">
        <v>313</v>
      </c>
      <c r="F29" s="14" t="s">
        <v>25</v>
      </c>
      <c r="G29" s="15" t="s">
        <v>320</v>
      </c>
      <c r="H29" s="16" t="s">
        <v>47</v>
      </c>
      <c r="I29" s="15" t="s">
        <v>565</v>
      </c>
      <c r="J29" s="6"/>
      <c r="K29" s="6"/>
      <c r="L29" s="66" t="str">
        <f t="shared" si="0"/>
        <v>Not Required</v>
      </c>
      <c r="M29" s="48"/>
      <c r="N29" s="48"/>
      <c r="O29" s="48"/>
    </row>
    <row r="30" spans="1:15" ht="110.4" customHeight="1" x14ac:dyDescent="0.35">
      <c r="A30" s="6" t="s">
        <v>215</v>
      </c>
      <c r="B30" s="12" t="s">
        <v>312</v>
      </c>
      <c r="C30" s="12" t="s">
        <v>136</v>
      </c>
      <c r="D30" s="30" t="s">
        <v>9</v>
      </c>
      <c r="E30" s="30" t="s">
        <v>313</v>
      </c>
      <c r="F30" s="10" t="s">
        <v>27</v>
      </c>
      <c r="G30" s="20" t="s">
        <v>321</v>
      </c>
      <c r="H30" s="12" t="s">
        <v>16</v>
      </c>
      <c r="I30" s="11" t="s">
        <v>566</v>
      </c>
      <c r="J30" s="6"/>
      <c r="K30" s="6"/>
      <c r="L30" s="66" t="str">
        <f t="shared" si="0"/>
        <v>Not Required</v>
      </c>
      <c r="M30" s="48"/>
      <c r="N30" s="48"/>
      <c r="O30" s="48"/>
    </row>
    <row r="31" spans="1:15" ht="206.4" customHeight="1" x14ac:dyDescent="0.35">
      <c r="A31" s="6" t="s">
        <v>215</v>
      </c>
      <c r="B31" s="13" t="s">
        <v>312</v>
      </c>
      <c r="C31" s="13" t="s">
        <v>136</v>
      </c>
      <c r="D31" s="32" t="s">
        <v>9</v>
      </c>
      <c r="E31" s="32" t="s">
        <v>313</v>
      </c>
      <c r="F31" s="2" t="s">
        <v>29</v>
      </c>
      <c r="G31" s="33" t="s">
        <v>322</v>
      </c>
      <c r="H31" s="13" t="s">
        <v>37</v>
      </c>
      <c r="I31" s="3" t="s">
        <v>567</v>
      </c>
      <c r="J31" s="6"/>
      <c r="K31" s="6"/>
      <c r="L31" s="66" t="str">
        <f t="shared" si="0"/>
        <v>Not Required</v>
      </c>
      <c r="M31" s="48"/>
      <c r="N31" s="48"/>
      <c r="O31" s="48"/>
    </row>
    <row r="32" spans="1:15" x14ac:dyDescent="0.35">
      <c r="A32" s="6" t="s">
        <v>215</v>
      </c>
      <c r="B32" s="2"/>
      <c r="C32" s="2"/>
      <c r="D32" s="2"/>
      <c r="E32" s="3"/>
      <c r="F32" s="2"/>
      <c r="G32" s="7" t="s">
        <v>115</v>
      </c>
      <c r="H32" s="2"/>
      <c r="I32" s="2"/>
      <c r="J32" s="6"/>
      <c r="K32" s="6"/>
      <c r="L32" s="66" t="str">
        <f t="shared" si="0"/>
        <v>Not Required</v>
      </c>
      <c r="M32" s="48"/>
      <c r="N32" s="48"/>
      <c r="O32" s="48"/>
    </row>
    <row r="33" spans="1:15" x14ac:dyDescent="0.35">
      <c r="A33" s="6" t="s">
        <v>215</v>
      </c>
      <c r="B33" s="2"/>
      <c r="C33" s="2"/>
      <c r="D33" s="2"/>
      <c r="E33" s="3"/>
      <c r="F33" s="2"/>
      <c r="G33" s="7" t="s">
        <v>115</v>
      </c>
      <c r="H33" s="2"/>
      <c r="I33" s="2"/>
      <c r="J33" s="6"/>
      <c r="K33" s="6"/>
      <c r="L33" s="66" t="str">
        <f t="shared" si="0"/>
        <v>Not Required</v>
      </c>
      <c r="M33" s="48"/>
      <c r="N33" s="48"/>
      <c r="O33" s="48"/>
    </row>
    <row r="34" spans="1:15" x14ac:dyDescent="0.35">
      <c r="A34" s="6" t="s">
        <v>215</v>
      </c>
      <c r="B34" s="2"/>
      <c r="C34" s="2"/>
      <c r="D34" s="2"/>
      <c r="E34" s="3"/>
      <c r="F34" s="2"/>
      <c r="G34" s="7" t="s">
        <v>115</v>
      </c>
      <c r="H34" s="2"/>
      <c r="I34" s="2"/>
      <c r="J34" s="6"/>
      <c r="K34" s="6"/>
      <c r="L34" s="66" t="str">
        <f t="shared" si="0"/>
        <v>Not Required</v>
      </c>
      <c r="M34" s="48"/>
      <c r="N34" s="48"/>
      <c r="O34" s="48"/>
    </row>
    <row r="35" spans="1:15" x14ac:dyDescent="0.35">
      <c r="A35" s="6" t="s">
        <v>215</v>
      </c>
      <c r="B35" s="2"/>
      <c r="C35" s="2"/>
      <c r="D35" s="2"/>
      <c r="E35" s="3"/>
      <c r="F35" s="2"/>
      <c r="G35" s="7" t="s">
        <v>115</v>
      </c>
      <c r="H35" s="2"/>
      <c r="I35" s="2"/>
      <c r="J35" s="6"/>
      <c r="K35" s="6"/>
      <c r="L35" s="66" t="str">
        <f t="shared" si="0"/>
        <v>Not Required</v>
      </c>
      <c r="M35" s="48"/>
      <c r="N35" s="48"/>
      <c r="O35" s="48"/>
    </row>
    <row r="36" spans="1:15" x14ac:dyDescent="0.35">
      <c r="A36" s="6" t="s">
        <v>215</v>
      </c>
      <c r="B36" s="2"/>
      <c r="C36" s="2"/>
      <c r="D36" s="2"/>
      <c r="E36" s="3"/>
      <c r="F36" s="2"/>
      <c r="G36" s="7" t="s">
        <v>115</v>
      </c>
      <c r="H36" s="2"/>
      <c r="I36" s="2"/>
      <c r="J36" s="6"/>
      <c r="K36" s="6"/>
      <c r="L36" s="66" t="str">
        <f t="shared" si="0"/>
        <v>Not Required</v>
      </c>
      <c r="M36" s="48"/>
      <c r="N36" s="48"/>
      <c r="O36" s="48"/>
    </row>
  </sheetData>
  <conditionalFormatting sqref="J3:K36">
    <cfRule type="containsText" dxfId="14" priority="5" operator="containsText" text="Yes">
      <formula>NOT(ISERROR(SEARCH("Yes",J3)))</formula>
    </cfRule>
  </conditionalFormatting>
  <conditionalFormatting sqref="K3:K36">
    <cfRule type="containsText" dxfId="13" priority="3" operator="containsText" text="Customizable">
      <formula>NOT(ISERROR(SEARCH("Customizable",K3)))</formula>
    </cfRule>
    <cfRule type="containsText" dxfId="12" priority="4" operator="containsText" text="No">
      <formula>NOT(ISERROR(SEARCH("No",K3)))</formula>
    </cfRule>
  </conditionalFormatting>
  <conditionalFormatting sqref="L3:L36">
    <cfRule type="containsText" dxfId="11" priority="1" operator="containsText" text="Gap">
      <formula>NOT(ISERROR(SEARCH("Gap",L3)))</formula>
    </cfRule>
    <cfRule type="containsText" dxfId="10" priority="2" operator="containsText" text="Met">
      <formula>NOT(ISERROR(SEARCH("Met",L3)))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F79C389-39D5-4F79-BAC2-EE25C03BE603}">
          <x14:formula1>
            <xm:f>Sheet3!$A$6:$A$8</xm:f>
          </x14:formula1>
          <xm:sqref>K3:K36</xm:sqref>
        </x14:dataValidation>
        <x14:dataValidation type="list" allowBlank="1" showInputMessage="1" showErrorMessage="1" xr:uid="{8E53538D-3127-4DD4-9EB5-27ED4201B214}">
          <x14:formula1>
            <xm:f>Sheet3!$C$2:$C$3</xm:f>
          </x14:formula1>
          <xm:sqref>J3:J36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Coverpage</vt:lpstr>
      <vt:lpstr>Summary</vt:lpstr>
      <vt:lpstr>Requirement Template(Hospital)</vt:lpstr>
      <vt:lpstr>AAC</vt:lpstr>
      <vt:lpstr>COP</vt:lpstr>
      <vt:lpstr>MOM</vt:lpstr>
      <vt:lpstr>DAC</vt:lpstr>
      <vt:lpstr>DOM</vt:lpstr>
      <vt:lpstr>FPM</vt:lpstr>
      <vt:lpstr>HRM</vt:lpstr>
      <vt:lpstr>IMS</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Vikas Tiwari (KF)</dc:creator>
  <cp:lastModifiedBy>Dr.Priyanka Chauhan</cp:lastModifiedBy>
  <dcterms:created xsi:type="dcterms:W3CDTF">2024-11-05T08:14:35Z</dcterms:created>
  <dcterms:modified xsi:type="dcterms:W3CDTF">2025-02-27T10:13:10Z</dcterms:modified>
</cp:coreProperties>
</file>